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7\"/>
    </mc:Choice>
  </mc:AlternateContent>
  <xr:revisionPtr revIDLastSave="0" documentId="13_ncr:1_{77181E8E-F604-46FF-9EE4-F561C0D7122C}" xr6:coauthVersionLast="47" xr6:coauthVersionMax="47" xr10:uidLastSave="{00000000-0000-0000-0000-000000000000}"/>
  <bookViews>
    <workbookView xWindow="19080" yWindow="-120" windowWidth="19440" windowHeight="15000" tabRatio="837" activeTab="5"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externalReferences>
    <externalReference r:id="rId7"/>
  </externalReferences>
  <definedNames>
    <definedName name="_xlnm.Print_Area" localSheetId="3">'Composición por País y Activo'!$A$1:$D$23</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0" i="20" l="1"/>
</calcChain>
</file>

<file path=xl/sharedStrings.xml><?xml version="1.0" encoding="utf-8"?>
<sst xmlns="http://schemas.openxmlformats.org/spreadsheetml/2006/main" count="133" uniqueCount="93">
  <si>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</si>
  <si>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</si>
  <si>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</si>
  <si>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</si>
  <si>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</si>
  <si>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</si>
  <si>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</si>
  <si>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</si>
  <si>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</si>
  <si>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</si>
  <si>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</si>
  <si>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</si>
  <si>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</si>
  <si>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</si>
  <si>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</si>
  <si>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</si>
  <si>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</si>
  <si>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</si>
  <si>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</si>
  <si>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</si>
  <si>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</si>
  <si>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</si>
  <si>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</si>
  <si>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</si>
  <si>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</si>
  <si>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</si>
  <si>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</si>
  <si>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</si>
  <si>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</si>
  <si>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</si>
  <si>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</si>
  <si>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</si>
  <si>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</si>
  <si>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</si>
  <si>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</si>
  <si>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</si>
  <si>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</si>
  <si>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</si>
  <si>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</si>
  <si>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</si>
  <si>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</si>
  <si>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</si>
  <si>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</si>
  <si>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</si>
  <si>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</si>
  <si>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</si>
  <si>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</si>
  <si>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</si>
  <si>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</si>
  <si>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</si>
  <si>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</si>
  <si>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</si>
  <si>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</si>
  <si>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</si>
  <si>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</si>
  <si>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</si>
  <si>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</si>
  <si>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</si>
  <si>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</si>
  <si>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</si>
  <si>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Puede incluir emisiones de Entidades Supranacionales, Agencias, Entidades con Garantía Estatal Explícita, efectivo, efectivo equivalentes y transacciones no liquidadas.</t>
    </r>
  </si>
  <si>
    <t>Otros</t>
  </si>
  <si>
    <r>
      <t xml:space="preserve">Otros </t>
    </r>
    <r>
      <rPr>
        <vertAlign val="superscript"/>
        <sz val="12"/>
        <color theme="1"/>
        <rFont val="Calibri"/>
        <family val="2"/>
        <scheme val="minor"/>
      </rPr>
      <t>(2)</t>
    </r>
  </si>
  <si>
    <t>Composición por país y por clase de activo</t>
  </si>
  <si>
    <t xml:space="preserve">Total exposición accionaria </t>
  </si>
  <si>
    <r>
      <t xml:space="preserve">Exposición accionaria </t>
    </r>
    <r>
      <rPr>
        <b/>
        <i/>
        <vertAlign val="superscript"/>
        <sz val="12"/>
        <color theme="1"/>
        <rFont val="Calibri"/>
        <family val="2"/>
        <scheme val="minor"/>
      </rPr>
      <t>(2)</t>
    </r>
  </si>
  <si>
    <r>
      <t xml:space="preserve">Total exposición soberana nominal </t>
    </r>
    <r>
      <rPr>
        <b/>
        <i/>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</si>
  <si>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UBS termina la gestión de acciones el 27 de septiembre de 2021. El saldo corresponde a un remanente en la cuenta (por ejemplo, recuperación de impuestos pendientes).</t>
    </r>
  </si>
  <si>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</si>
  <si>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</si>
  <si>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</si>
  <si>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</si>
  <si>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</si>
  <si>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</si>
  <si>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</si>
  <si>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</si>
  <si>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</si>
  <si>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</si>
  <si>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</si>
  <si>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</si>
  <si>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 xml:space="preserve">(4) </t>
    </r>
    <r>
      <rPr>
        <sz val="10"/>
        <color theme="1"/>
        <rFont val="Calibri"/>
        <family val="2"/>
        <scheme val="minor"/>
      </rPr>
      <t>UBS termina la gestión de acciones el 27 de septiembre de 2021. El saldo corresponde a un remanente en la cuenta (por ejemplo, recuperación de impuestos pendientes).</t>
    </r>
  </si>
  <si>
    <r>
      <t>(2)</t>
    </r>
    <r>
      <rPr>
        <sz val="10"/>
        <color theme="1"/>
        <rFont val="Calibri"/>
        <family val="2"/>
        <scheme val="minor"/>
      </rPr>
      <t>A partir del 17 de junio del 2015 puede incluir emisiones de Entidades Supranacionales, Agencias y Entidades con Garantía Estatal Explícita.</t>
    </r>
  </si>
  <si>
    <r>
      <t xml:space="preserve">(3) </t>
    </r>
    <r>
      <rPr>
        <sz val="10"/>
        <color theme="1"/>
        <rFont val="Calibri"/>
        <family val="2"/>
        <scheme val="minor"/>
      </rPr>
      <t>UBS termina la gestión de acciones el 27 de septiembre de 2021. El saldo corresponde a un remanente en la cuenta (por ejemplo, recuperación de impuestos pendientes).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</si>
  <si>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</si>
  <si>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</si>
  <si>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</si>
  <si>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</si>
  <si>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</si>
  <si>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</si>
  <si>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</si>
  <si>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</si>
  <si>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T2</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</si>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</sst>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b/>
      <i/>
      <vertAlign val="superscript"/>
      <sz val="12"/>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6"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169" fontId="0" fillId="2" borderId="0" xfId="1" applyNumberFormat="1" applyFont="1" applyFill="1" applyAlignment="1">
      <alignment horizontal="center"/>
    </xf>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43" fontId="17" fillId="2" borderId="0" xfId="5" applyFont="1" applyFill="1" applyBorder="1" applyAlignment="1">
      <alignment horizontal="center" vertical="center"/>
    </xf>
    <xf numFmtId="169" fontId="15" fillId="2" borderId="0" xfId="1" applyNumberFormat="1" applyFont="1" applyFill="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3" fontId="20" fillId="2" borderId="20" xfId="5" applyFont="1" applyFill="1" applyBorder="1" applyAlignment="1">
      <alignment horizontal="center"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0" fontId="0" fillId="2" borderId="0" xfId="0" applyFill="1" applyAlignment="1">
      <alignment vertical="center"/>
    </xf>
    <xf numFmtId="4" fontId="23" fillId="2" borderId="0" xfId="0" applyNumberFormat="1" applyFont="1" applyFill="1" applyAlignment="1">
      <alignment horizontal="right" vertical="center"/>
    </xf>
    <xf numFmtId="10" fontId="23" fillId="2" borderId="0" xfId="1" applyNumberFormat="1" applyFont="1" applyFill="1" applyAlignment="1">
      <alignment horizontal="center"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8"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0" fontId="0" fillId="2" borderId="0" xfId="0" applyFill="1"/>
    <xf numFmtId="4" fontId="25" fillId="2"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Border="1" applyAlignment="1">
      <alignment horizontal="right"/>
    </xf>
    <xf numFmtId="0" fontId="16" fillId="3" borderId="0" xfId="0" applyFont="1" applyFill="1" applyBorder="1" applyAlignment="1">
      <alignment horizontal="center" vertical="center"/>
    </xf>
    <xf numFmtId="0" fontId="15" fillId="0" borderId="0" xfId="0" applyFont="1"/>
    <xf numFmtId="4" fontId="72" fillId="2" borderId="2" xfId="0" applyNumberFormat="1" applyFont="1" applyFill="1" applyBorder="1" applyAlignment="1">
      <alignment horizontal="right"/>
    </xf>
    <xf numFmtId="0" fontId="0" fillId="2" borderId="0" xfId="0" applyFill="1"/>
    <xf numFmtId="0" fontId="16" fillId="3" borderId="0" xfId="0" applyFont="1" applyFill="1" applyBorder="1" applyAlignment="1">
      <alignment horizontal="center" vertical="center"/>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0" fontId="10" fillId="0" borderId="0" xfId="0" applyFont="1"/>
    <xf numFmtId="1" fontId="25" fillId="2" borderId="0" xfId="180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4" fontId="72" fillId="2" borderId="2" xfId="0" applyNumberFormat="1" applyFont="1" applyFill="1" applyBorder="1" applyAlignment="1">
      <alignment horizontal="right"/>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1" fontId="25" fillId="2" borderId="0" xfId="222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9"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9"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70" fillId="5" borderId="0" xfId="0" applyFont="1" applyFill="1" applyBorder="1" applyAlignment="1">
      <alignment horizontal="left" vertical="center" wrapText="1"/>
    </xf>
    <xf numFmtId="49" fontId="16" fillId="3" borderId="0" xfId="0" applyNumberFormat="1"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70" fillId="5" borderId="0" xfId="0" applyFont="1" applyFill="1" applyBorder="1" applyAlignment="1">
      <alignment horizontal="left"/>
    </xf>
    <xf numFmtId="0" fontId="14" fillId="0" borderId="0" xfId="0" applyFont="1" applyAlignment="1">
      <alignment horizontal="left" vertical="center" wrapText="1"/>
    </xf>
    <xf numFmtId="49" fontId="6" fillId="2" borderId="0"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xfId="44" builtinId="30" customBuiltin="1"/>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xfId="48" builtinId="34" customBuiltin="1"/>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xfId="52" builtinId="38" customBuiltin="1"/>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xfId="56" builtinId="42" customBuiltin="1"/>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xfId="60" builtinId="46" customBuiltin="1"/>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xfId="64" builtinId="50" customBuiltin="1"/>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40% - Accent1" xfId="45" builtinId="31"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xfId="49" builtinId="35" customBuiltin="1"/>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xfId="53" builtinId="39" customBuiltin="1"/>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xfId="57" builtinId="43" customBuiltin="1"/>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xfId="61" builtinId="47" customBuiltin="1"/>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xfId="65" builtinId="51" customBuiltin="1"/>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AFK" xfId="819" xr:uid="{00000000-0005-0000-0000-0000F2020000}"/>
    <cellStyle name="Bad" xfId="32" builtinId="27" customBuiltin="1"/>
    <cellStyle name="Calculation" xfId="36" builtinId="22" customBuiltin="1"/>
    <cellStyle name="Check Cell" xfId="38" builtinId="23"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uro" xfId="829" xr:uid="{00000000-0005-0000-0000-0000BB030000}"/>
    <cellStyle name="Euro 2" xfId="830" xr:uid="{00000000-0005-0000-0000-0000BC030000}"/>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Hist_Port" xfId="831" xr:uid="{00000000-0005-0000-0000-0000BD030000}"/>
    <cellStyle name="Hyperlink 2" xfId="832" xr:uid="{00000000-0005-0000-0000-0000BE030000}"/>
    <cellStyle name="Input" xfId="34" builtinId="20" customBuiltin="1"/>
    <cellStyle name="Linked Cell" xfId="37" builtinId="24"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e"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Output" xfId="35" builtinId="21" customBuiltin="1"/>
    <cellStyle name="Percent" xfId="1" builtinId="5"/>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Style" xfId="1063" xr:uid="{00000000-0005-0000-0000-0000E6050000}"/>
    <cellStyle name="Title" xfId="26" builtinId="15" customBuiltin="1"/>
    <cellStyle name="Título 4" xfId="1214" xr:uid="{00000000-0005-0000-0000-0000EA050000}"/>
    <cellStyle name="Total" xfId="42" builtinId="25" customBuiltin="1"/>
    <cellStyle name="Txt_Indent1" xfId="1064" xr:uid="{00000000-0005-0000-0000-0000EC050000}"/>
    <cellStyle name="Warning Text" xfId="39" builtinId="11" customBuiltin="1"/>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898350</xdr:colOff>
      <xdr:row>56</xdr:row>
      <xdr:rowOff>169393</xdr:rowOff>
    </xdr:to>
    <xdr:pic>
      <xdr:nvPicPr>
        <xdr:cNvPr id="7" name="Picture 6">
          <a:extLst>
            <a:ext uri="{FF2B5EF4-FFF2-40B4-BE49-F238E27FC236}">
              <a16:creationId xmlns:a16="http://schemas.microsoft.com/office/drawing/2014/main" id="{52A07428-3A5E-FABD-B6EA-6C0A3453E0F3}"/>
            </a:ext>
          </a:extLst>
        </xdr:cNvPr>
        <xdr:cNvPicPr>
          <a:picLocks noChangeAspect="1"/>
        </xdr:cNvPicPr>
      </xdr:nvPicPr>
      <xdr:blipFill>
        <a:blip xmlns:r="http://schemas.openxmlformats.org/officeDocument/2006/relationships" r:embed="rId1"/>
        <a:stretch>
          <a:fillRect/>
        </a:stretch>
      </xdr:blipFill>
      <xdr:spPr>
        <a:xfrm>
          <a:off x="762000" y="8239125"/>
          <a:ext cx="9339881" cy="2645893"/>
        </a:xfrm>
        <a:prstGeom prst="rect">
          <a:avLst/>
        </a:prstGeom>
      </xdr:spPr>
    </xdr:pic>
    <xdr:clientData/>
  </xdr:twoCellAnchor>
  <xdr:twoCellAnchor editAs="oneCell">
    <xdr:from>
      <xdr:col>1</xdr:col>
      <xdr:colOff>0</xdr:colOff>
      <xdr:row>64</xdr:row>
      <xdr:rowOff>0</xdr:rowOff>
    </xdr:from>
    <xdr:to>
      <xdr:col>6</xdr:col>
      <xdr:colOff>1012758</xdr:colOff>
      <xdr:row>80</xdr:row>
      <xdr:rowOff>24650</xdr:rowOff>
    </xdr:to>
    <xdr:pic>
      <xdr:nvPicPr>
        <xdr:cNvPr id="8" name="Picture 7">
          <a:extLst>
            <a:ext uri="{FF2B5EF4-FFF2-40B4-BE49-F238E27FC236}">
              <a16:creationId xmlns:a16="http://schemas.microsoft.com/office/drawing/2014/main" id="{D7D8D308-8CC7-604F-D770-BF6F78D9FC73}"/>
            </a:ext>
          </a:extLst>
        </xdr:cNvPr>
        <xdr:cNvPicPr>
          <a:picLocks noChangeAspect="1"/>
        </xdr:cNvPicPr>
      </xdr:nvPicPr>
      <xdr:blipFill>
        <a:blip xmlns:r="http://schemas.openxmlformats.org/officeDocument/2006/relationships" r:embed="rId2"/>
        <a:stretch>
          <a:fillRect/>
        </a:stretch>
      </xdr:blipFill>
      <xdr:spPr>
        <a:xfrm>
          <a:off x="762000" y="12239625"/>
          <a:ext cx="8382727" cy="3072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ES%20-%20Julio%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Tablas"/>
      <sheetName val="Rentabilidad"/>
      <sheetName val="Exposiciones"/>
      <sheetName val="Pais"/>
      <sheetName val="Pais ENG"/>
      <sheetName val="Valor"/>
      <sheetName val="Evolucion"/>
    </sheetNames>
    <sheetDataSet>
      <sheetData sheetId="0"/>
      <sheetData sheetId="1"/>
      <sheetData sheetId="2"/>
      <sheetData sheetId="3"/>
      <sheetData sheetId="4"/>
      <sheetData sheetId="5"/>
      <sheetData sheetId="6"/>
      <sheetData sheetId="7">
        <row r="3">
          <cell r="E3" t="str">
            <v>inicial</v>
          </cell>
          <cell r="F3" t="str">
            <v>marginal</v>
          </cell>
        </row>
        <row r="5">
          <cell r="E5">
            <v>27763.410741630003</v>
          </cell>
          <cell r="I5" t="str">
            <v>Aportes</v>
          </cell>
        </row>
        <row r="6">
          <cell r="E6">
            <v>27763.410741630003</v>
          </cell>
          <cell r="F6">
            <v>3365.50520861</v>
          </cell>
          <cell r="I6" t="str">
            <v>Interés devengado</v>
          </cell>
        </row>
        <row r="7">
          <cell r="E7">
            <v>31128.915950240003</v>
          </cell>
          <cell r="F7">
            <v>893.54620266119991</v>
          </cell>
          <cell r="I7" t="str">
            <v>Ganancias (pérdidas) de capital</v>
          </cell>
        </row>
        <row r="8">
          <cell r="E8">
            <v>31989.980306591206</v>
          </cell>
          <cell r="F8">
            <v>32.481846309999995</v>
          </cell>
          <cell r="I8" t="str">
            <v xml:space="preserve">Costos de adm. y custodia </v>
          </cell>
        </row>
        <row r="9">
          <cell r="E9">
            <v>7712.3913641900053</v>
          </cell>
          <cell r="F9">
            <v>24245.1070960912</v>
          </cell>
          <cell r="I9" t="str">
            <v>Retiros</v>
          </cell>
        </row>
        <row r="10">
          <cell r="E10">
            <v>7744.8732105000036</v>
          </cell>
          <cell r="I10" t="str">
            <v>Valor de mercado al cierre del mes</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V80"/>
  <sheetViews>
    <sheetView showGridLines="0" topLeftCell="A4" zoomScale="80" zoomScaleNormal="80" workbookViewId="0">
      <selection activeCell="B65" sqref="B65"/>
    </sheetView>
  </sheetViews>
  <sheetFormatPr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19" width="16.28515625" style="36" customWidth="1"/>
    <col min="20" max="20" width="16.28515625" style="135" customWidth="1"/>
    <col min="21" max="21" width="16.28515625" style="36" customWidth="1"/>
    <col min="22" max="22" width="16" style="1" customWidth="1"/>
    <col min="23" max="16384" width="11.42578125" style="1"/>
  </cols>
  <sheetData>
    <row r="1" spans="2:22" ht="21" hidden="1">
      <c r="B1" s="8" t="s">
        <v>8</v>
      </c>
    </row>
    <row r="2" spans="2:22" s="36" customFormat="1" hidden="1">
      <c r="T2" s="135"/>
    </row>
    <row r="3" spans="2:22" s="36" customFormat="1" ht="15.75" hidden="1">
      <c r="B3" s="42"/>
      <c r="C3" s="42"/>
      <c r="D3" s="42"/>
      <c r="E3" s="42"/>
      <c r="F3" s="42"/>
      <c r="G3" s="42"/>
      <c r="H3" s="42"/>
      <c r="I3" s="42"/>
      <c r="J3" s="42"/>
      <c r="K3" s="42"/>
      <c r="L3" s="42"/>
      <c r="M3" s="42"/>
      <c r="N3" s="42"/>
      <c r="O3" s="42"/>
      <c r="P3" s="42"/>
      <c r="Q3" s="42"/>
      <c r="R3" s="42"/>
      <c r="S3" s="42"/>
      <c r="T3" s="42"/>
      <c r="U3" s="42"/>
      <c r="V3" s="126"/>
    </row>
    <row r="4" spans="2:22" s="36" customFormat="1" ht="15.75" customHeight="1">
      <c r="B4" s="59" t="s">
        <v>54</v>
      </c>
      <c r="C4" s="164">
        <v>2007</v>
      </c>
      <c r="D4" s="164">
        <v>2008</v>
      </c>
      <c r="E4" s="164">
        <v>2009</v>
      </c>
      <c r="F4" s="164">
        <v>2010</v>
      </c>
      <c r="G4" s="164">
        <v>2011</v>
      </c>
      <c r="H4" s="164">
        <v>2012</v>
      </c>
      <c r="I4" s="164">
        <v>2013</v>
      </c>
      <c r="J4" s="163">
        <v>2014</v>
      </c>
      <c r="K4" s="163">
        <v>2015</v>
      </c>
      <c r="L4" s="163">
        <v>2016</v>
      </c>
      <c r="M4" s="163">
        <v>2017</v>
      </c>
      <c r="N4" s="163">
        <v>2018</v>
      </c>
      <c r="O4" s="163">
        <v>2019</v>
      </c>
      <c r="P4" s="164">
        <v>2020</v>
      </c>
      <c r="Q4" s="164">
        <v>2021</v>
      </c>
      <c r="R4" s="163">
        <v>2022</v>
      </c>
      <c r="S4" s="163"/>
      <c r="T4" s="163"/>
      <c r="U4" s="166" t="s">
        <v>49</v>
      </c>
      <c r="V4" s="126"/>
    </row>
    <row r="5" spans="2:22" s="36" customFormat="1" ht="15.75">
      <c r="B5" s="60" t="s">
        <v>0</v>
      </c>
      <c r="C5" s="164"/>
      <c r="D5" s="164"/>
      <c r="E5" s="164"/>
      <c r="F5" s="164"/>
      <c r="G5" s="164"/>
      <c r="H5" s="164"/>
      <c r="I5" s="164"/>
      <c r="J5" s="163"/>
      <c r="K5" s="163"/>
      <c r="L5" s="163"/>
      <c r="M5" s="163"/>
      <c r="N5" s="163"/>
      <c r="O5" s="163"/>
      <c r="P5" s="164"/>
      <c r="Q5" s="164"/>
      <c r="R5" s="128" t="s">
        <v>90</v>
      </c>
      <c r="S5" s="128" t="s">
        <v>91</v>
      </c>
      <c r="T5" s="136" t="s">
        <v>92</v>
      </c>
      <c r="U5" s="166"/>
      <c r="V5" s="126"/>
    </row>
    <row r="6" spans="2:22" s="36" customFormat="1" ht="15.75">
      <c r="B6" s="56" t="s">
        <v>29</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14133.847287600001</v>
      </c>
      <c r="P6" s="100">
        <v>12233.40648666</v>
      </c>
      <c r="Q6" s="96">
        <v>8955.24359301</v>
      </c>
      <c r="R6" s="127">
        <v>2457.19720521</v>
      </c>
      <c r="S6" s="127">
        <v>8147.7436645999987</v>
      </c>
      <c r="T6" s="143">
        <v>7611.2536827099993</v>
      </c>
      <c r="U6" s="152">
        <v>0</v>
      </c>
      <c r="V6" s="126"/>
    </row>
    <row r="7" spans="2:22" s="36" customFormat="1" ht="15.75">
      <c r="B7" s="56" t="s">
        <v>3</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96">
        <v>0</v>
      </c>
      <c r="R7" s="127">
        <v>5997.7</v>
      </c>
      <c r="S7" s="127">
        <v>0</v>
      </c>
      <c r="T7" s="143">
        <v>0</v>
      </c>
      <c r="U7" s="152">
        <v>27763.410741630003</v>
      </c>
      <c r="V7" s="126"/>
    </row>
    <row r="8" spans="2:22" s="36" customFormat="1" ht="15.75">
      <c r="B8" s="61" t="s">
        <v>4</v>
      </c>
      <c r="C8" s="100">
        <v>0</v>
      </c>
      <c r="D8" s="100">
        <v>0</v>
      </c>
      <c r="E8" s="100">
        <v>-9277.70579507</v>
      </c>
      <c r="F8" s="100">
        <v>-150</v>
      </c>
      <c r="G8" s="100">
        <v>0</v>
      </c>
      <c r="H8" s="100">
        <v>0</v>
      </c>
      <c r="I8" s="100">
        <v>0</v>
      </c>
      <c r="J8" s="100">
        <v>-498.93481600669099</v>
      </c>
      <c r="K8" s="100">
        <v>-463.88138633</v>
      </c>
      <c r="L8" s="100">
        <v>-462.28562446000001</v>
      </c>
      <c r="M8" s="100">
        <v>0</v>
      </c>
      <c r="N8" s="100">
        <v>-541.57625513999994</v>
      </c>
      <c r="O8" s="100">
        <v>-2563.8893468245078</v>
      </c>
      <c r="P8" s="100">
        <v>-4090</v>
      </c>
      <c r="Q8" s="96">
        <v>-6196.7829999999994</v>
      </c>
      <c r="R8" s="127">
        <v>0</v>
      </c>
      <c r="S8" s="127">
        <v>-5.0872260000000002E-2</v>
      </c>
      <c r="T8" s="143">
        <v>0</v>
      </c>
      <c r="U8" s="152">
        <v>-24245.1070960912</v>
      </c>
      <c r="V8" s="126"/>
    </row>
    <row r="9" spans="2:22" s="36" customFormat="1" ht="15.75">
      <c r="B9" s="61" t="s">
        <v>30</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166.92289189000002</v>
      </c>
      <c r="O9" s="100">
        <v>171.28152890000001</v>
      </c>
      <c r="P9" s="82">
        <v>95.436236550000018</v>
      </c>
      <c r="Q9" s="96">
        <v>34.987027049999995</v>
      </c>
      <c r="R9" s="127">
        <v>6.3816205799999999</v>
      </c>
      <c r="S9" s="127">
        <v>11.123160240000001</v>
      </c>
      <c r="T9" s="143">
        <v>4.4562648099999995</v>
      </c>
      <c r="U9" s="152">
        <v>3365.50520861</v>
      </c>
      <c r="V9" s="126"/>
    </row>
    <row r="10" spans="2:22" s="36" customFormat="1" ht="15.75">
      <c r="B10" s="61" t="s">
        <v>5</v>
      </c>
      <c r="C10" s="62">
        <v>606.80701622000015</v>
      </c>
      <c r="D10" s="62">
        <v>556.08272718999524</v>
      </c>
      <c r="E10" s="62">
        <v>-50.834929569993768</v>
      </c>
      <c r="F10" s="62">
        <v>-3.5096670600025801</v>
      </c>
      <c r="G10" s="62">
        <v>200.70771174000024</v>
      </c>
      <c r="H10" s="100">
        <v>-59.714809080000038</v>
      </c>
      <c r="I10" s="100">
        <v>-363.71109302000013</v>
      </c>
      <c r="J10" s="100">
        <v>-416.96562770331548</v>
      </c>
      <c r="K10" s="100">
        <v>-422.8655852199953</v>
      </c>
      <c r="L10" s="100">
        <v>109.11503456000173</v>
      </c>
      <c r="M10" s="100">
        <v>816.56230805000268</v>
      </c>
      <c r="N10" s="100">
        <v>-227.50753751999946</v>
      </c>
      <c r="O10" s="100">
        <v>495.33388741450835</v>
      </c>
      <c r="P10" s="83">
        <v>719.26444723999896</v>
      </c>
      <c r="Q10" s="96">
        <v>-334.07412971000207</v>
      </c>
      <c r="R10" s="127">
        <v>-313.05272492</v>
      </c>
      <c r="S10" s="127">
        <v>-547.25486389999992</v>
      </c>
      <c r="T10" s="143">
        <v>129.16405997999999</v>
      </c>
      <c r="U10" s="152">
        <v>893.54620266119991</v>
      </c>
      <c r="V10" s="126"/>
    </row>
    <row r="11" spans="2:22" s="36" customFormat="1" ht="18">
      <c r="B11" s="63" t="s">
        <v>50</v>
      </c>
      <c r="C11" s="58">
        <v>-0.34994999999999998</v>
      </c>
      <c r="D11" s="58">
        <v>-1.9635867799999998</v>
      </c>
      <c r="E11" s="58">
        <v>-1.6248254899999983</v>
      </c>
      <c r="F11" s="58">
        <v>-1.12847086</v>
      </c>
      <c r="G11" s="58">
        <v>-1.1583915300000001</v>
      </c>
      <c r="H11" s="58">
        <v>-1.2989145600000001</v>
      </c>
      <c r="I11" s="100">
        <v>-2.1686971000000002</v>
      </c>
      <c r="J11" s="100">
        <v>-2.6862652300000001</v>
      </c>
      <c r="K11" s="100">
        <v>-2.8748360499999999</v>
      </c>
      <c r="L11" s="100">
        <v>-2.61159272</v>
      </c>
      <c r="M11" s="100">
        <v>-2.8037874500000002</v>
      </c>
      <c r="N11" s="100">
        <v>-2.81515629</v>
      </c>
      <c r="O11" s="100">
        <v>-3.1668704299999999</v>
      </c>
      <c r="P11" s="100">
        <v>-2.8635774400000003</v>
      </c>
      <c r="Q11" s="96">
        <v>-2.1762851400000001</v>
      </c>
      <c r="R11" s="127">
        <v>-0.48243627</v>
      </c>
      <c r="S11" s="127">
        <v>-0.30740597000000003</v>
      </c>
      <c r="T11" s="143">
        <v>-7.9699999999999997E-4</v>
      </c>
      <c r="U11" s="152">
        <v>-32.481846309999995</v>
      </c>
      <c r="V11" s="126"/>
    </row>
    <row r="12" spans="2:22" s="36" customFormat="1" ht="15.75">
      <c r="B12" s="64" t="s">
        <v>31</v>
      </c>
      <c r="C12" s="65">
        <v>14032.605422910001</v>
      </c>
      <c r="D12" s="65">
        <v>20210.675538769996</v>
      </c>
      <c r="E12" s="65">
        <v>11284.784533290001</v>
      </c>
      <c r="F12" s="65">
        <v>12720.101154549999</v>
      </c>
      <c r="G12" s="65">
        <v>13156.64243059</v>
      </c>
      <c r="H12" s="65">
        <v>14997.518657429999</v>
      </c>
      <c r="I12" s="68">
        <v>15419.12583219</v>
      </c>
      <c r="J12" s="68">
        <v>14688.820967889993</v>
      </c>
      <c r="K12" s="68">
        <v>13966.27571917</v>
      </c>
      <c r="L12" s="68">
        <v>13772.058262640001</v>
      </c>
      <c r="M12" s="68">
        <v>14738.823344660001</v>
      </c>
      <c r="N12" s="68">
        <v>14133.847287600001</v>
      </c>
      <c r="O12" s="101">
        <v>12233.40648666</v>
      </c>
      <c r="P12" s="101">
        <v>8955.24359301</v>
      </c>
      <c r="Q12" s="101">
        <v>2457.19720521</v>
      </c>
      <c r="R12" s="129">
        <v>8147.7436645999987</v>
      </c>
      <c r="S12" s="129">
        <v>7611.2536827099993</v>
      </c>
      <c r="T12" s="144">
        <v>7744.8732104999999</v>
      </c>
      <c r="U12" s="153">
        <v>7744.8732105000036</v>
      </c>
      <c r="V12" s="126"/>
    </row>
    <row r="13" spans="2:22" s="36" customFormat="1" ht="15" customHeight="1">
      <c r="B13" s="165" t="s">
        <v>75</v>
      </c>
      <c r="C13" s="165"/>
      <c r="D13" s="165"/>
      <c r="E13" s="165"/>
      <c r="F13" s="165"/>
      <c r="G13" s="165"/>
      <c r="H13" s="165"/>
      <c r="I13" s="165"/>
      <c r="J13" s="165"/>
      <c r="K13" s="165"/>
      <c r="L13" s="165"/>
      <c r="M13" s="165"/>
      <c r="N13" s="165"/>
      <c r="O13" s="165"/>
      <c r="P13" s="165"/>
      <c r="Q13" s="165"/>
      <c r="R13" s="165"/>
      <c r="S13" s="165"/>
      <c r="T13" s="165"/>
      <c r="U13" s="165"/>
      <c r="V13" s="165"/>
    </row>
    <row r="14" spans="2:22" s="36" customFormat="1" ht="15.75">
      <c r="B14" s="169" t="s">
        <v>76</v>
      </c>
      <c r="C14" s="169"/>
      <c r="D14" s="169"/>
      <c r="E14" s="169"/>
      <c r="F14" s="169"/>
      <c r="G14" s="169"/>
      <c r="H14" s="169"/>
      <c r="I14" s="169"/>
      <c r="J14" s="169"/>
      <c r="K14" s="169"/>
      <c r="L14" s="169"/>
      <c r="M14" s="6"/>
      <c r="N14" s="6"/>
      <c r="O14" s="6"/>
      <c r="P14" s="6"/>
      <c r="Q14" s="6"/>
      <c r="R14" s="6"/>
      <c r="S14" s="6"/>
      <c r="T14" s="6"/>
      <c r="U14" s="6"/>
      <c r="V14" s="6"/>
    </row>
    <row r="16" spans="2:22" ht="15" customHeight="1">
      <c r="B16" s="54" t="s">
        <v>26</v>
      </c>
      <c r="C16" s="164">
        <v>2007</v>
      </c>
      <c r="D16" s="164">
        <v>2008</v>
      </c>
      <c r="E16" s="164">
        <v>2009</v>
      </c>
      <c r="F16" s="164">
        <v>2010</v>
      </c>
      <c r="G16" s="164">
        <v>2011</v>
      </c>
      <c r="H16" s="164">
        <v>2012</v>
      </c>
      <c r="I16" s="163" t="s">
        <v>42</v>
      </c>
      <c r="J16" s="164">
        <v>2014</v>
      </c>
      <c r="K16" s="163">
        <v>2015</v>
      </c>
      <c r="L16" s="163">
        <v>2016</v>
      </c>
      <c r="M16" s="163">
        <v>2017</v>
      </c>
      <c r="N16" s="163">
        <v>2018</v>
      </c>
      <c r="O16" s="163">
        <v>2019</v>
      </c>
      <c r="P16" s="164">
        <v>2020</v>
      </c>
      <c r="Q16" s="164">
        <v>2021</v>
      </c>
      <c r="R16" s="163">
        <v>2022</v>
      </c>
      <c r="S16" s="163"/>
      <c r="T16" s="163"/>
      <c r="U16" s="133"/>
    </row>
    <row r="17" spans="2:21" ht="15.75">
      <c r="B17" s="52" t="s">
        <v>0</v>
      </c>
      <c r="C17" s="164"/>
      <c r="D17" s="164"/>
      <c r="E17" s="164"/>
      <c r="F17" s="164"/>
      <c r="G17" s="164"/>
      <c r="H17" s="164"/>
      <c r="I17" s="163"/>
      <c r="J17" s="164"/>
      <c r="K17" s="163"/>
      <c r="L17" s="163"/>
      <c r="M17" s="163"/>
      <c r="N17" s="163"/>
      <c r="O17" s="163"/>
      <c r="P17" s="164"/>
      <c r="Q17" s="164"/>
      <c r="R17" s="132" t="s">
        <v>90</v>
      </c>
      <c r="S17" s="132" t="s">
        <v>91</v>
      </c>
      <c r="T17" s="136" t="s">
        <v>92</v>
      </c>
      <c r="U17" s="133"/>
    </row>
    <row r="18" spans="2:21"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70">
        <v>3122.2262568499996</v>
      </c>
      <c r="Q18" s="97">
        <v>907.93804795000005</v>
      </c>
      <c r="R18" s="130">
        <v>3005.6559756300003</v>
      </c>
      <c r="S18" s="130">
        <v>2769.3107228700001</v>
      </c>
      <c r="T18" s="145">
        <v>2829.6446648400001</v>
      </c>
      <c r="U18" s="133"/>
    </row>
    <row r="19" spans="2:21"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70">
        <v>5058.3321908899998</v>
      </c>
      <c r="Q19" s="97">
        <v>1456.8348598</v>
      </c>
      <c r="R19" s="130">
        <v>4829.8011225800001</v>
      </c>
      <c r="S19" s="130">
        <v>4546.9560763100008</v>
      </c>
      <c r="T19" s="145">
        <v>4612.9116076999999</v>
      </c>
      <c r="U19" s="133"/>
    </row>
    <row r="20" spans="2:21"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70">
        <v>312.17354822999999</v>
      </c>
      <c r="Q20" s="97">
        <v>91.942651299999994</v>
      </c>
      <c r="R20" s="130">
        <v>311.82929118999999</v>
      </c>
      <c r="S20" s="130">
        <v>294.59953144999997</v>
      </c>
      <c r="T20" s="145">
        <v>301.98443517000004</v>
      </c>
      <c r="U20" s="133"/>
    </row>
    <row r="21" spans="2:21" ht="18">
      <c r="B21" s="53"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70">
        <v>462.51159703999963</v>
      </c>
      <c r="Q21" s="98">
        <v>0.48164615999966115</v>
      </c>
      <c r="R21" s="131">
        <v>0.45727520000112037</v>
      </c>
      <c r="S21" s="130">
        <v>0.38735207999992372</v>
      </c>
      <c r="T21" s="145">
        <v>0.33250278999996186</v>
      </c>
      <c r="U21" s="133"/>
    </row>
    <row r="22" spans="2:21" ht="15.75">
      <c r="B22" s="50"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1">
        <v>8955.2435930099982</v>
      </c>
      <c r="Q22" s="99">
        <v>2457.19720521</v>
      </c>
      <c r="R22" s="134">
        <v>8147.7436646000006</v>
      </c>
      <c r="S22" s="134">
        <v>7611.2536827100002</v>
      </c>
      <c r="T22" s="146">
        <v>7744.8732104999999</v>
      </c>
      <c r="U22" s="133"/>
    </row>
    <row r="23" spans="2:21">
      <c r="B23" s="167" t="s">
        <v>77</v>
      </c>
      <c r="C23" s="167"/>
      <c r="D23" s="167"/>
      <c r="E23" s="167"/>
      <c r="F23" s="167"/>
      <c r="G23" s="167"/>
      <c r="H23" s="167"/>
      <c r="I23" s="167"/>
      <c r="J23" s="167"/>
      <c r="K23" s="167"/>
      <c r="L23" s="167"/>
      <c r="M23" s="167"/>
      <c r="N23" s="167"/>
      <c r="O23" s="167"/>
    </row>
    <row r="24" spans="2:21" s="36" customFormat="1">
      <c r="B24" s="168" t="s">
        <v>78</v>
      </c>
      <c r="C24" s="168"/>
      <c r="D24" s="168"/>
      <c r="E24" s="168"/>
      <c r="F24" s="168"/>
      <c r="G24" s="168"/>
      <c r="H24" s="168"/>
      <c r="I24" s="168"/>
      <c r="J24" s="168"/>
      <c r="K24" s="168"/>
      <c r="L24" s="168"/>
      <c r="M24" s="168"/>
      <c r="N24" s="168"/>
      <c r="O24" s="168"/>
      <c r="T24" s="135"/>
    </row>
    <row r="25" spans="2:21" s="36" customFormat="1">
      <c r="B25" s="123" t="s">
        <v>79</v>
      </c>
      <c r="C25" s="6"/>
      <c r="D25" s="6"/>
      <c r="E25" s="6"/>
      <c r="F25" s="6"/>
      <c r="G25" s="119"/>
      <c r="H25" s="119"/>
      <c r="I25" s="6"/>
      <c r="J25" s="6"/>
      <c r="K25" s="119"/>
      <c r="L25" s="119"/>
      <c r="M25" s="6"/>
      <c r="N25" s="124"/>
      <c r="O25" s="124"/>
      <c r="T25" s="135"/>
    </row>
    <row r="26" spans="2:21" ht="15.75" customHeight="1">
      <c r="B26" s="125" t="s">
        <v>80</v>
      </c>
      <c r="C26" s="6"/>
      <c r="D26" s="6"/>
      <c r="E26" s="6"/>
      <c r="F26" s="6"/>
      <c r="G26" s="6"/>
      <c r="H26" s="6"/>
      <c r="I26" s="6"/>
      <c r="J26" s="6"/>
      <c r="K26" s="6"/>
      <c r="L26" s="6"/>
      <c r="M26" s="6"/>
      <c r="N26" s="6"/>
      <c r="O26" s="6"/>
    </row>
    <row r="27" spans="2:21">
      <c r="M27" s="1"/>
      <c r="N27" s="1"/>
      <c r="O27" s="1"/>
    </row>
    <row r="28" spans="2:21" ht="15" customHeight="1">
      <c r="B28" s="54" t="s">
        <v>55</v>
      </c>
      <c r="C28" s="164">
        <v>2007</v>
      </c>
      <c r="D28" s="164">
        <v>2008</v>
      </c>
      <c r="E28" s="164">
        <v>2009</v>
      </c>
      <c r="F28" s="164">
        <v>2010</v>
      </c>
      <c r="G28" s="164">
        <v>2011</v>
      </c>
      <c r="H28" s="164">
        <v>2012</v>
      </c>
      <c r="I28" s="163" t="s">
        <v>42</v>
      </c>
      <c r="J28" s="163">
        <v>2014</v>
      </c>
      <c r="K28" s="163">
        <v>2015</v>
      </c>
      <c r="L28" s="163">
        <v>2016</v>
      </c>
      <c r="M28" s="163">
        <v>2017</v>
      </c>
      <c r="N28" s="163">
        <v>2018</v>
      </c>
      <c r="O28" s="163">
        <v>2019</v>
      </c>
      <c r="P28" s="164">
        <v>2020</v>
      </c>
      <c r="Q28" s="164">
        <v>2021</v>
      </c>
      <c r="R28" s="163">
        <v>2022</v>
      </c>
      <c r="S28" s="163"/>
      <c r="T28" s="163"/>
      <c r="U28" s="141"/>
    </row>
    <row r="29" spans="2:21" ht="18.75">
      <c r="B29" s="52" t="s">
        <v>0</v>
      </c>
      <c r="C29" s="164"/>
      <c r="D29" s="164"/>
      <c r="E29" s="164"/>
      <c r="F29" s="164"/>
      <c r="G29" s="164"/>
      <c r="H29" s="164"/>
      <c r="I29" s="163"/>
      <c r="J29" s="163"/>
      <c r="K29" s="163"/>
      <c r="L29" s="163"/>
      <c r="M29" s="163"/>
      <c r="N29" s="163"/>
      <c r="O29" s="163"/>
      <c r="P29" s="164"/>
      <c r="Q29" s="164"/>
      <c r="R29" s="136" t="s">
        <v>90</v>
      </c>
      <c r="S29" s="136" t="s">
        <v>91</v>
      </c>
      <c r="T29" s="136" t="s">
        <v>92</v>
      </c>
      <c r="U29" s="141"/>
    </row>
    <row r="30" spans="2:21" ht="18.75">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139">
        <v>8068.3837093000002</v>
      </c>
      <c r="S30" s="139">
        <v>7449.3991102999998</v>
      </c>
      <c r="T30" s="149">
        <v>7445.1552411399998</v>
      </c>
      <c r="U30" s="141"/>
    </row>
    <row r="31" spans="2:21" ht="18.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137">
        <v>78.902680099999898</v>
      </c>
      <c r="S31" s="137">
        <v>161.46722032999992</v>
      </c>
      <c r="T31" s="147">
        <v>299.38546657000018</v>
      </c>
      <c r="U31" s="141"/>
    </row>
    <row r="32" spans="2:21" ht="18.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139" t="s">
        <v>25</v>
      </c>
      <c r="S32" s="142" t="s">
        <v>25</v>
      </c>
      <c r="T32" s="151" t="s">
        <v>25</v>
      </c>
      <c r="U32" s="141"/>
    </row>
    <row r="33" spans="2:21" ht="18.75">
      <c r="B33" s="53"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138">
        <v>0.45727520000112037</v>
      </c>
      <c r="S33" s="138">
        <v>0.38735208000017918</v>
      </c>
      <c r="T33" s="148">
        <v>0.3325027900001023</v>
      </c>
      <c r="U33" s="141"/>
    </row>
    <row r="34" spans="2:21" ht="18.75">
      <c r="B34" s="50"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7">
        <v>8955.2435930099982</v>
      </c>
      <c r="Q34" s="45">
        <v>2457.19720521</v>
      </c>
      <c r="R34" s="140">
        <v>8147.7436646000006</v>
      </c>
      <c r="S34" s="140">
        <v>7611.2536827100002</v>
      </c>
      <c r="T34" s="150">
        <v>7744.873210499999</v>
      </c>
      <c r="U34" s="141"/>
    </row>
    <row r="35" spans="2:21" ht="15.75">
      <c r="B35" s="6" t="s">
        <v>77</v>
      </c>
      <c r="C35" s="25"/>
      <c r="D35" s="25"/>
      <c r="E35" s="25"/>
      <c r="F35" s="25"/>
      <c r="G35" s="25"/>
      <c r="H35" s="25"/>
      <c r="I35" s="25"/>
      <c r="J35" s="26"/>
      <c r="K35" s="25"/>
      <c r="L35" s="25"/>
    </row>
    <row r="36" spans="2:21" ht="15.75">
      <c r="B36" s="125" t="s">
        <v>81</v>
      </c>
    </row>
    <row r="37" spans="2:21" ht="15.75">
      <c r="B37" s="125" t="s">
        <v>82</v>
      </c>
    </row>
    <row r="39" spans="2:21">
      <c r="B39" s="4"/>
      <c r="J39" s="7"/>
    </row>
    <row r="40" spans="2:21">
      <c r="B40" s="2"/>
      <c r="I40" s="36"/>
      <c r="J40" s="7"/>
      <c r="K40" s="36"/>
      <c r="L40" s="36"/>
    </row>
    <row r="41" spans="2:21">
      <c r="B41" s="33" t="s">
        <v>52</v>
      </c>
      <c r="C41" s="48"/>
      <c r="D41" s="48"/>
      <c r="E41" s="48"/>
      <c r="F41" s="48"/>
      <c r="G41" s="48"/>
      <c r="H41" s="48"/>
      <c r="I41" s="36"/>
      <c r="J41" s="7"/>
      <c r="K41" s="36"/>
      <c r="L41" s="36"/>
    </row>
    <row r="42" spans="2:21">
      <c r="B42" s="51" t="s">
        <v>0</v>
      </c>
      <c r="C42" s="48"/>
      <c r="D42" s="48"/>
      <c r="E42" s="48"/>
      <c r="F42" s="48"/>
      <c r="G42" s="48"/>
      <c r="H42" s="48"/>
      <c r="I42" s="36"/>
      <c r="J42" s="7"/>
      <c r="K42" s="36"/>
      <c r="L42" s="36"/>
    </row>
    <row r="43" spans="2:21">
      <c r="B43" s="48"/>
      <c r="C43" s="48"/>
      <c r="D43" s="48"/>
      <c r="E43" s="48"/>
      <c r="F43" s="48"/>
      <c r="G43" s="48"/>
      <c r="H43" s="48"/>
      <c r="I43" s="36"/>
      <c r="J43" s="7"/>
      <c r="K43" s="36"/>
      <c r="L43" s="36"/>
    </row>
    <row r="44" spans="2:21">
      <c r="B44" s="48"/>
      <c r="C44" s="48"/>
      <c r="D44" s="48"/>
      <c r="E44" s="48"/>
      <c r="F44" s="48"/>
      <c r="G44" s="48"/>
      <c r="H44" s="48"/>
      <c r="I44" s="36"/>
      <c r="J44" s="36"/>
      <c r="K44" s="36"/>
      <c r="L44" s="36"/>
    </row>
    <row r="45" spans="2:21">
      <c r="B45" s="48"/>
      <c r="C45" s="48"/>
      <c r="D45" s="48"/>
      <c r="E45" s="48"/>
      <c r="F45" s="48"/>
      <c r="G45" s="48"/>
      <c r="H45" s="48"/>
      <c r="I45" s="36"/>
      <c r="J45" s="36"/>
      <c r="K45" s="36"/>
      <c r="L45" s="36"/>
    </row>
    <row r="46" spans="2:21">
      <c r="B46" s="48"/>
      <c r="C46" s="48"/>
      <c r="D46" s="48"/>
      <c r="E46" s="48"/>
      <c r="F46" s="48"/>
      <c r="G46" s="48"/>
      <c r="H46" s="48"/>
      <c r="I46" s="36"/>
      <c r="J46" s="36"/>
      <c r="K46" s="36"/>
      <c r="L46" s="36"/>
    </row>
    <row r="47" spans="2:21">
      <c r="B47" s="48"/>
      <c r="C47" s="48"/>
      <c r="D47" s="48"/>
      <c r="E47" s="48"/>
      <c r="F47" s="48"/>
      <c r="G47" s="48"/>
      <c r="H47" s="48"/>
      <c r="I47" s="36"/>
      <c r="J47" s="36"/>
      <c r="K47" s="36"/>
      <c r="L47" s="36"/>
    </row>
    <row r="48" spans="2:21">
      <c r="B48" s="48"/>
      <c r="C48" s="48"/>
      <c r="D48" s="48"/>
      <c r="E48" s="48"/>
      <c r="F48" s="48"/>
      <c r="G48" s="48"/>
      <c r="H48" s="48"/>
      <c r="I48" s="36"/>
      <c r="J48" s="36"/>
      <c r="K48" s="36"/>
      <c r="L48" s="36"/>
    </row>
    <row r="49" spans="2:20">
      <c r="B49" s="48"/>
      <c r="C49" s="48"/>
      <c r="D49" s="48"/>
      <c r="E49" s="48"/>
      <c r="F49" s="48"/>
      <c r="G49" s="48"/>
      <c r="H49" s="48"/>
      <c r="I49" s="36"/>
      <c r="J49" s="36"/>
      <c r="K49" s="36"/>
      <c r="L49" s="36"/>
    </row>
    <row r="50" spans="2:20">
      <c r="B50" s="48"/>
      <c r="C50" s="48"/>
      <c r="D50" s="48"/>
      <c r="E50" s="48"/>
      <c r="F50" s="48"/>
      <c r="G50" s="48"/>
      <c r="H50" s="48"/>
      <c r="I50" s="36"/>
      <c r="J50" s="36"/>
      <c r="K50" s="36"/>
      <c r="L50" s="36"/>
    </row>
    <row r="51" spans="2:20">
      <c r="B51" s="48"/>
      <c r="C51" s="48"/>
      <c r="D51" s="48"/>
      <c r="E51" s="48"/>
      <c r="F51" s="48"/>
      <c r="G51" s="48"/>
      <c r="H51" s="48"/>
      <c r="I51" s="36"/>
      <c r="J51" s="36"/>
      <c r="K51" s="36"/>
      <c r="L51" s="36"/>
    </row>
    <row r="52" spans="2:20">
      <c r="B52" s="48"/>
      <c r="C52" s="48"/>
      <c r="D52" s="48"/>
      <c r="E52" s="48"/>
      <c r="F52" s="48"/>
      <c r="G52" s="48"/>
      <c r="H52" s="48"/>
      <c r="I52" s="36"/>
      <c r="J52" s="36"/>
      <c r="K52" s="36"/>
      <c r="L52" s="36"/>
    </row>
    <row r="53" spans="2:20">
      <c r="B53" s="48"/>
      <c r="C53" s="48"/>
      <c r="D53" s="48"/>
      <c r="E53" s="48"/>
      <c r="F53" s="48"/>
      <c r="G53" s="48"/>
      <c r="H53" s="48"/>
      <c r="I53" s="36"/>
      <c r="J53" s="36"/>
    </row>
    <row r="54" spans="2:20">
      <c r="B54" s="48"/>
      <c r="C54" s="48"/>
      <c r="D54" s="48"/>
      <c r="E54" s="48"/>
      <c r="F54" s="48"/>
      <c r="G54" s="48"/>
      <c r="H54" s="48"/>
      <c r="I54" s="36"/>
      <c r="J54" s="36"/>
    </row>
    <row r="55" spans="2:20">
      <c r="B55" s="48"/>
      <c r="C55" s="48"/>
      <c r="D55" s="48"/>
      <c r="E55" s="48"/>
      <c r="F55" s="48"/>
      <c r="G55" s="48"/>
      <c r="H55" s="48"/>
      <c r="I55" s="36"/>
      <c r="J55" s="36"/>
    </row>
    <row r="56" spans="2:20" s="36" customFormat="1">
      <c r="B56" s="48"/>
      <c r="C56" s="48"/>
      <c r="D56" s="48"/>
      <c r="E56" s="48"/>
      <c r="F56" s="48"/>
      <c r="G56" s="48"/>
      <c r="H56" s="48"/>
      <c r="T56" s="135"/>
    </row>
    <row r="57" spans="2:20" s="36" customFormat="1">
      <c r="B57" s="48"/>
      <c r="C57" s="48"/>
      <c r="D57" s="48"/>
      <c r="E57" s="48"/>
      <c r="F57" s="48"/>
      <c r="G57" s="48"/>
      <c r="H57" s="48"/>
      <c r="T57" s="135"/>
    </row>
    <row r="58" spans="2:20" s="36" customFormat="1">
      <c r="B58" s="48"/>
      <c r="C58" s="48"/>
      <c r="D58" s="48"/>
      <c r="E58" s="48"/>
      <c r="F58" s="48"/>
      <c r="G58" s="48"/>
      <c r="H58" s="48"/>
      <c r="T58" s="135"/>
    </row>
    <row r="59" spans="2:20" s="36" customFormat="1">
      <c r="B59" s="48"/>
      <c r="C59" s="48"/>
      <c r="D59" s="48"/>
      <c r="E59" s="48"/>
      <c r="F59" s="48"/>
      <c r="G59" s="48"/>
      <c r="H59" s="48"/>
      <c r="T59" s="135"/>
    </row>
    <row r="61" spans="2:20">
      <c r="B61" s="33"/>
      <c r="C61" s="32"/>
      <c r="D61" s="32"/>
      <c r="E61" s="32"/>
      <c r="F61" s="32"/>
      <c r="G61" s="34"/>
      <c r="H61" s="32"/>
      <c r="I61" s="5"/>
      <c r="J61" s="31"/>
    </row>
    <row r="62" spans="2:20">
      <c r="B62" s="33" t="s">
        <v>53</v>
      </c>
      <c r="C62" s="32"/>
      <c r="D62" s="32"/>
      <c r="E62" s="32"/>
      <c r="F62" s="32"/>
      <c r="G62" s="34"/>
      <c r="H62" s="32"/>
      <c r="I62" s="55"/>
      <c r="J62" s="36"/>
    </row>
    <row r="63" spans="2:20">
      <c r="B63" s="32" t="s">
        <v>0</v>
      </c>
      <c r="C63" s="35"/>
      <c r="D63" s="35"/>
      <c r="E63" s="35"/>
      <c r="F63" s="35"/>
      <c r="G63" s="32"/>
      <c r="H63" s="32"/>
      <c r="I63" s="32"/>
      <c r="J63" s="36"/>
    </row>
    <row r="64" spans="2:20">
      <c r="B64" s="32"/>
      <c r="C64" s="32"/>
      <c r="D64" s="32"/>
      <c r="E64" s="32"/>
      <c r="F64" s="32"/>
      <c r="G64" s="32"/>
      <c r="H64" s="32"/>
      <c r="I64" s="32"/>
      <c r="J64" s="36"/>
    </row>
    <row r="65" spans="2:10">
      <c r="B65" s="32"/>
      <c r="C65" s="32"/>
      <c r="D65" s="32"/>
      <c r="E65" s="32"/>
      <c r="F65" s="32"/>
      <c r="G65" s="32"/>
      <c r="H65" s="32"/>
      <c r="I65" s="32"/>
      <c r="J65" s="36"/>
    </row>
    <row r="66" spans="2:10">
      <c r="B66" s="32"/>
      <c r="C66" s="32"/>
      <c r="D66" s="32"/>
      <c r="E66" s="32"/>
      <c r="F66" s="32"/>
      <c r="G66" s="32"/>
      <c r="H66" s="32"/>
      <c r="I66" s="32"/>
      <c r="J66" s="36"/>
    </row>
    <row r="67" spans="2:10">
      <c r="B67" s="32"/>
      <c r="C67" s="32"/>
      <c r="D67" s="32"/>
      <c r="E67" s="32"/>
      <c r="F67" s="32"/>
      <c r="G67" s="32"/>
      <c r="H67" s="32"/>
      <c r="I67" s="32"/>
      <c r="J67" s="36"/>
    </row>
    <row r="68" spans="2:10">
      <c r="B68" s="32"/>
      <c r="C68" s="32"/>
      <c r="D68" s="32"/>
      <c r="E68" s="32"/>
      <c r="F68" s="32"/>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c r="B80" s="33"/>
      <c r="C80" s="36"/>
      <c r="D80" s="36"/>
      <c r="E80" s="36"/>
      <c r="F80" s="36"/>
      <c r="G80" s="36"/>
      <c r="H80" s="36"/>
      <c r="I80" s="36"/>
      <c r="J80" s="36"/>
    </row>
  </sheetData>
  <mergeCells count="53">
    <mergeCell ref="H4:H5"/>
    <mergeCell ref="E4:E5"/>
    <mergeCell ref="I16:I17"/>
    <mergeCell ref="H16:H17"/>
    <mergeCell ref="M4:M5"/>
    <mergeCell ref="J4:J5"/>
    <mergeCell ref="B14:L14"/>
    <mergeCell ref="K4:K5"/>
    <mergeCell ref="E16:E17"/>
    <mergeCell ref="F16:F17"/>
    <mergeCell ref="C4:C5"/>
    <mergeCell ref="D4:D5"/>
    <mergeCell ref="F4:F5"/>
    <mergeCell ref="C16:C17"/>
    <mergeCell ref="C28:C29"/>
    <mergeCell ref="D28:D29"/>
    <mergeCell ref="E28:E29"/>
    <mergeCell ref="F28:F29"/>
    <mergeCell ref="B23:O23"/>
    <mergeCell ref="B24:O24"/>
    <mergeCell ref="O28:O29"/>
    <mergeCell ref="N28:N29"/>
    <mergeCell ref="L28:L29"/>
    <mergeCell ref="M28:M29"/>
    <mergeCell ref="G28:G29"/>
    <mergeCell ref="I28:I29"/>
    <mergeCell ref="J28:J29"/>
    <mergeCell ref="H28:H29"/>
    <mergeCell ref="U4:U5"/>
    <mergeCell ref="K16:K17"/>
    <mergeCell ref="N16:N17"/>
    <mergeCell ref="M16:M17"/>
    <mergeCell ref="K28:K29"/>
    <mergeCell ref="O16:O17"/>
    <mergeCell ref="L4:L5"/>
    <mergeCell ref="L16:L17"/>
    <mergeCell ref="N4:N5"/>
    <mergeCell ref="R4:T4"/>
    <mergeCell ref="R16:T16"/>
    <mergeCell ref="R28:T28"/>
    <mergeCell ref="Q4:Q5"/>
    <mergeCell ref="Q16:Q17"/>
    <mergeCell ref="Q28:Q29"/>
    <mergeCell ref="B13:V13"/>
    <mergeCell ref="P4:P5"/>
    <mergeCell ref="P16:P17"/>
    <mergeCell ref="P28:P29"/>
    <mergeCell ref="D16:D17"/>
    <mergeCell ref="G4:G5"/>
    <mergeCell ref="G16:G17"/>
    <mergeCell ref="O4:O5"/>
    <mergeCell ref="J16:J17"/>
    <mergeCell ref="I4:I5"/>
  </mergeCells>
  <conditionalFormatting sqref="N30:N33 Q6:U11 S18:U22 S30:U33">
    <cfRule type="cellIs" dxfId="24" priority="141" operator="lessThan">
      <formula>0</formula>
    </cfRule>
  </conditionalFormatting>
  <conditionalFormatting sqref="O30:O33">
    <cfRule type="cellIs" dxfId="23" priority="140" operator="lessThan">
      <formula>0</formula>
    </cfRule>
  </conditionalFormatting>
  <conditionalFormatting sqref="C6:F11 G6:H8 K6:L9 G10:L10 G11:H11">
    <cfRule type="cellIs" dxfId="22" priority="132" operator="lessThan">
      <formula>0</formula>
    </cfRule>
  </conditionalFormatting>
  <conditionalFormatting sqref="J8">
    <cfRule type="cellIs" dxfId="21" priority="131" operator="lessThan">
      <formula>0</formula>
    </cfRule>
  </conditionalFormatting>
  <conditionalFormatting sqref="M6:M10">
    <cfRule type="cellIs" dxfId="20" priority="130" operator="lessThan">
      <formula>0</formula>
    </cfRule>
  </conditionalFormatting>
  <conditionalFormatting sqref="N6:N10">
    <cfRule type="cellIs" dxfId="19" priority="128" operator="lessThan">
      <formula>0</formula>
    </cfRule>
  </conditionalFormatting>
  <conditionalFormatting sqref="O18:O21">
    <cfRule type="cellIs" dxfId="18" priority="116" operator="lessThan">
      <formula>0</formula>
    </cfRule>
  </conditionalFormatting>
  <conditionalFormatting sqref="N18:N21">
    <cfRule type="cellIs" dxfId="17" priority="115" operator="lessThan">
      <formula>0</formula>
    </cfRule>
  </conditionalFormatting>
  <conditionalFormatting sqref="I11:N11">
    <cfRule type="cellIs" dxfId="16" priority="117" operator="lessThan">
      <formula>0</formula>
    </cfRule>
  </conditionalFormatting>
  <conditionalFormatting sqref="O6:O11">
    <cfRule type="cellIs" dxfId="15" priority="94" operator="lessThan">
      <formula>0</formula>
    </cfRule>
  </conditionalFormatting>
  <conditionalFormatting sqref="P7:P8">
    <cfRule type="cellIs" dxfId="14" priority="34" operator="lessThan">
      <formula>0</formula>
    </cfRule>
  </conditionalFormatting>
  <conditionalFormatting sqref="P6">
    <cfRule type="cellIs" dxfId="13" priority="31" operator="lessThan">
      <formula>0</formula>
    </cfRule>
  </conditionalFormatting>
  <conditionalFormatting sqref="P11">
    <cfRule type="cellIs" dxfId="12" priority="30" operator="lessThan">
      <formula>0</formula>
    </cfRule>
  </conditionalFormatting>
  <conditionalFormatting sqref="P18:P21">
    <cfRule type="cellIs" dxfId="11" priority="27" operator="lessThan">
      <formula>0</formula>
    </cfRule>
  </conditionalFormatting>
  <conditionalFormatting sqref="P22">
    <cfRule type="cellIs" dxfId="10" priority="26" operator="lessThan">
      <formula>0</formula>
    </cfRule>
  </conditionalFormatting>
  <conditionalFormatting sqref="P30:P33">
    <cfRule type="cellIs" dxfId="9" priority="24" operator="lessThan">
      <formula>0</formula>
    </cfRule>
  </conditionalFormatting>
  <conditionalFormatting sqref="Q18:Q21">
    <cfRule type="cellIs" dxfId="8" priority="12" operator="lessThan">
      <formula>0</formula>
    </cfRule>
  </conditionalFormatting>
  <conditionalFormatting sqref="Q22">
    <cfRule type="cellIs" dxfId="7" priority="11" operator="lessThan">
      <formula>0</formula>
    </cfRule>
  </conditionalFormatting>
  <conditionalFormatting sqref="Q30:Q33">
    <cfRule type="cellIs" dxfId="6" priority="10" operator="lessThan">
      <formula>0</formula>
    </cfRule>
  </conditionalFormatting>
  <conditionalFormatting sqref="R18:R21">
    <cfRule type="cellIs" dxfId="5" priority="9" operator="lessThan">
      <formula>0</formula>
    </cfRule>
  </conditionalFormatting>
  <conditionalFormatting sqref="R22">
    <cfRule type="cellIs" dxfId="4" priority="8" operator="lessThan">
      <formula>0</formula>
    </cfRule>
  </conditionalFormatting>
  <conditionalFormatting sqref="R30:R33">
    <cfRule type="cellIs" dxfId="3" priority="7"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C5" sqref="C5:H9"/>
    </sheetView>
  </sheetViews>
  <sheetFormatPr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74" t="s">
        <v>72</v>
      </c>
      <c r="C3" s="176" t="s">
        <v>40</v>
      </c>
      <c r="D3" s="178" t="s">
        <v>7</v>
      </c>
      <c r="E3" s="178" t="s">
        <v>41</v>
      </c>
      <c r="F3" s="166" t="s">
        <v>47</v>
      </c>
      <c r="G3" s="178" t="s">
        <v>48</v>
      </c>
      <c r="H3" s="166" t="s">
        <v>88</v>
      </c>
      <c r="I3" s="36"/>
      <c r="J3" s="1"/>
      <c r="K3" s="1"/>
      <c r="L3" s="1"/>
      <c r="M3" s="1"/>
    </row>
    <row r="4" spans="1:13" customFormat="1" ht="15" customHeight="1">
      <c r="A4" s="1"/>
      <c r="B4" s="175"/>
      <c r="C4" s="177"/>
      <c r="D4" s="172"/>
      <c r="E4" s="172"/>
      <c r="F4" s="172"/>
      <c r="G4" s="172"/>
      <c r="H4" s="172"/>
      <c r="I4" s="36"/>
      <c r="J4" s="1"/>
      <c r="K4" s="1"/>
      <c r="L4" s="1"/>
      <c r="M4" s="1"/>
    </row>
    <row r="5" spans="1:13" customFormat="1" ht="18.75" customHeight="1">
      <c r="A5" s="1"/>
      <c r="B5" s="121" t="s">
        <v>87</v>
      </c>
      <c r="C5" s="154">
        <v>1.6962504373951234E-2</v>
      </c>
      <c r="D5" s="154">
        <v>-7.8334610602668426E-4</v>
      </c>
      <c r="E5" s="154">
        <v>-9.8849457039329028E-2</v>
      </c>
      <c r="F5" s="154">
        <v>-0.12835454371230434</v>
      </c>
      <c r="G5" s="154">
        <v>-2.8810985996394312E-2</v>
      </c>
      <c r="H5" s="154">
        <v>-4.1218005425219806E-3</v>
      </c>
      <c r="I5" s="135"/>
      <c r="J5" s="1"/>
      <c r="K5" s="1"/>
      <c r="L5" s="1"/>
      <c r="M5" s="1"/>
    </row>
    <row r="6" spans="1:13" ht="18.75" customHeight="1">
      <c r="B6" s="53" t="s">
        <v>27</v>
      </c>
      <c r="C6" s="155">
        <v>3.1855425240195759E-2</v>
      </c>
      <c r="D6" s="155">
        <v>-2.1259816709626356E-3</v>
      </c>
      <c r="E6" s="156">
        <v>-3.9726627475509819E-2</v>
      </c>
      <c r="F6" s="156">
        <v>-3.8134364067519973E-2</v>
      </c>
      <c r="G6" s="156">
        <v>2.8836964611004268E-2</v>
      </c>
      <c r="H6" s="156">
        <v>1.3380376438411501E-2</v>
      </c>
      <c r="I6" s="135"/>
    </row>
    <row r="7" spans="1:13" ht="18.75" customHeight="1">
      <c r="B7" s="112" t="s">
        <v>86</v>
      </c>
      <c r="C7" s="157">
        <v>1.7537088823953339E-2</v>
      </c>
      <c r="D7" s="157">
        <v>-8.3731005930522617E-4</v>
      </c>
      <c r="E7" s="157">
        <v>-9.6601322859625985E-2</v>
      </c>
      <c r="F7" s="157">
        <v>-0.12451781655857268</v>
      </c>
      <c r="G7" s="157">
        <v>-2.1491574929358825E-2</v>
      </c>
      <c r="H7" s="157">
        <v>1.6507997276896669E-2</v>
      </c>
      <c r="I7" s="135"/>
    </row>
    <row r="8" spans="1:13" s="6" customFormat="1" ht="18.75" customHeight="1">
      <c r="A8" s="1"/>
      <c r="B8" s="24" t="s">
        <v>32</v>
      </c>
      <c r="C8" s="158">
        <v>-9.2937813189561264E-3</v>
      </c>
      <c r="D8" s="158">
        <v>6.4022041140348734E-2</v>
      </c>
      <c r="E8" s="158">
        <v>7.194354601587763E-2</v>
      </c>
      <c r="F8" s="158">
        <v>0.20156091387288569</v>
      </c>
      <c r="G8" s="158">
        <v>9.1970672067823722E-2</v>
      </c>
      <c r="H8" s="158">
        <v>3.4805178781247781E-2</v>
      </c>
      <c r="I8" s="135"/>
    </row>
    <row r="9" spans="1:13" s="6" customFormat="1" ht="18.75" customHeight="1">
      <c r="B9" s="122" t="s">
        <v>85</v>
      </c>
      <c r="C9" s="159">
        <v>8.0803216364964126E-3</v>
      </c>
      <c r="D9" s="159">
        <v>6.3131124781979464E-2</v>
      </c>
      <c r="E9" s="159">
        <v>-3.1607618560094419E-2</v>
      </c>
      <c r="F9" s="159">
        <v>5.1945172415310825E-2</v>
      </c>
      <c r="G9" s="159">
        <v>6.8502502548415833E-2</v>
      </c>
      <c r="H9" s="159">
        <v>5.1887739854687087E-2</v>
      </c>
      <c r="I9" s="135"/>
    </row>
    <row r="10" spans="1:13" s="6" customFormat="1" ht="12.75" customHeight="1">
      <c r="B10" s="173" t="s">
        <v>73</v>
      </c>
      <c r="C10" s="171"/>
      <c r="D10" s="171"/>
      <c r="E10" s="171"/>
      <c r="F10" s="171"/>
      <c r="G10" s="171"/>
      <c r="H10" s="171"/>
      <c r="I10" s="135"/>
    </row>
    <row r="11" spans="1:13" ht="15" customHeight="1">
      <c r="B11" s="171" t="s">
        <v>83</v>
      </c>
      <c r="C11" s="171"/>
      <c r="D11" s="171"/>
      <c r="E11" s="171"/>
      <c r="F11" s="171"/>
      <c r="G11" s="171"/>
      <c r="H11" s="171"/>
      <c r="I11" s="135"/>
    </row>
    <row r="12" spans="1:13" s="36" customFormat="1" ht="29.1" customHeight="1">
      <c r="B12" s="171" t="s">
        <v>89</v>
      </c>
      <c r="C12" s="171"/>
      <c r="D12" s="171"/>
      <c r="E12" s="171"/>
      <c r="F12" s="171"/>
      <c r="G12" s="171"/>
      <c r="H12" s="171"/>
    </row>
    <row r="13" spans="1:13" s="36" customFormat="1" ht="15" customHeight="1">
      <c r="B13" s="171" t="s">
        <v>84</v>
      </c>
      <c r="C13" s="171"/>
      <c r="D13" s="171"/>
      <c r="E13" s="171"/>
      <c r="F13" s="171"/>
      <c r="G13" s="171"/>
      <c r="H13" s="171"/>
    </row>
    <row r="14" spans="1:13" ht="149.25" customHeight="1">
      <c r="B14" s="170" t="s">
        <v>24</v>
      </c>
      <c r="C14" s="170"/>
      <c r="D14" s="170"/>
      <c r="E14" s="170"/>
      <c r="F14" s="170"/>
      <c r="G14" s="170"/>
      <c r="H14" s="170"/>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9">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190"/>
  <sheetViews>
    <sheetView showGridLines="0" topLeftCell="A172" workbookViewId="0">
      <selection activeCell="A190" sqref="A190:B190"/>
    </sheetView>
  </sheetViews>
  <sheetFormatPr defaultColWidth="0" defaultRowHeight="15"/>
  <cols>
    <col min="1" max="4" width="11.42578125" customWidth="1"/>
    <col min="5" max="16384" width="11.42578125" hidden="1"/>
  </cols>
  <sheetData>
    <row r="2" spans="1:3">
      <c r="A2" s="107" t="s">
        <v>9</v>
      </c>
      <c r="B2" s="108" t="s">
        <v>6</v>
      </c>
      <c r="C2" s="110" t="s">
        <v>10</v>
      </c>
    </row>
    <row r="3" spans="1:3">
      <c r="A3" s="107">
        <v>39082</v>
      </c>
      <c r="B3" s="109">
        <v>0</v>
      </c>
      <c r="C3" s="111">
        <v>0</v>
      </c>
    </row>
    <row r="4" spans="1:3">
      <c r="A4" s="107">
        <v>39113</v>
      </c>
      <c r="B4" s="109">
        <v>0</v>
      </c>
      <c r="C4" s="111">
        <v>0</v>
      </c>
    </row>
    <row r="5" spans="1:3">
      <c r="A5" s="107">
        <v>39141</v>
      </c>
      <c r="B5" s="109">
        <v>0</v>
      </c>
      <c r="C5" s="111">
        <v>0</v>
      </c>
    </row>
    <row r="6" spans="1:3">
      <c r="A6" s="107">
        <v>39172</v>
      </c>
      <c r="B6" s="109">
        <v>7137.29</v>
      </c>
      <c r="C6" s="111">
        <v>0</v>
      </c>
    </row>
    <row r="7" spans="1:3">
      <c r="A7" s="107">
        <v>39202</v>
      </c>
      <c r="B7" s="109">
        <v>7190.69</v>
      </c>
      <c r="C7" s="111">
        <v>0</v>
      </c>
    </row>
    <row r="8" spans="1:3">
      <c r="A8" s="107">
        <v>39233</v>
      </c>
      <c r="B8" s="109">
        <v>7126.08</v>
      </c>
      <c r="C8" s="111">
        <v>0</v>
      </c>
    </row>
    <row r="9" spans="1:3">
      <c r="A9" s="107">
        <v>39263</v>
      </c>
      <c r="B9" s="109">
        <v>9657.4500000000007</v>
      </c>
      <c r="C9" s="111">
        <v>0</v>
      </c>
    </row>
    <row r="10" spans="1:3">
      <c r="A10" s="107">
        <v>39294</v>
      </c>
      <c r="B10" s="109">
        <v>9832.49</v>
      </c>
      <c r="C10" s="111">
        <v>0</v>
      </c>
    </row>
    <row r="11" spans="1:3">
      <c r="A11" s="107">
        <v>39325</v>
      </c>
      <c r="B11" s="109">
        <v>9930.59</v>
      </c>
      <c r="C11" s="111">
        <v>0</v>
      </c>
    </row>
    <row r="12" spans="1:3">
      <c r="A12" s="107">
        <v>39355</v>
      </c>
      <c r="B12" s="109">
        <v>11153.04</v>
      </c>
      <c r="C12" s="111">
        <v>0</v>
      </c>
    </row>
    <row r="13" spans="1:3">
      <c r="A13" s="107">
        <v>39386</v>
      </c>
      <c r="B13" s="109">
        <v>11786.39</v>
      </c>
      <c r="C13" s="111">
        <v>0</v>
      </c>
    </row>
    <row r="14" spans="1:3">
      <c r="A14" s="107">
        <v>39416</v>
      </c>
      <c r="B14" s="109">
        <v>13059.34</v>
      </c>
      <c r="C14" s="111">
        <v>0</v>
      </c>
    </row>
    <row r="15" spans="1:3">
      <c r="A15" s="107">
        <v>39447</v>
      </c>
      <c r="B15" s="109">
        <v>14032.61</v>
      </c>
      <c r="C15" s="111">
        <v>0</v>
      </c>
    </row>
    <row r="16" spans="1:3">
      <c r="A16" s="107">
        <v>39478</v>
      </c>
      <c r="B16" s="109">
        <v>14916.14</v>
      </c>
      <c r="C16" s="111">
        <v>0</v>
      </c>
    </row>
    <row r="17" spans="1:3">
      <c r="A17" s="107">
        <v>39507</v>
      </c>
      <c r="B17" s="109">
        <v>15222.54</v>
      </c>
      <c r="C17" s="111">
        <v>0</v>
      </c>
    </row>
    <row r="18" spans="1:3">
      <c r="A18" s="107">
        <v>39538</v>
      </c>
      <c r="B18" s="109">
        <v>17191.98</v>
      </c>
      <c r="C18" s="111">
        <v>0</v>
      </c>
    </row>
    <row r="19" spans="1:3">
      <c r="A19" s="107">
        <v>39568</v>
      </c>
      <c r="B19" s="109">
        <v>17251.330000000002</v>
      </c>
      <c r="C19" s="111">
        <v>0</v>
      </c>
    </row>
    <row r="20" spans="1:3">
      <c r="A20" s="107">
        <v>39599</v>
      </c>
      <c r="B20" s="109">
        <v>17133.990000000002</v>
      </c>
      <c r="C20" s="111">
        <v>0</v>
      </c>
    </row>
    <row r="21" spans="1:3">
      <c r="A21" s="107">
        <v>39629</v>
      </c>
      <c r="B21" s="109">
        <v>18770.38</v>
      </c>
      <c r="C21" s="111">
        <v>0</v>
      </c>
    </row>
    <row r="22" spans="1:3">
      <c r="A22" s="107">
        <v>39660</v>
      </c>
      <c r="B22" s="109">
        <v>19770.810000000001</v>
      </c>
      <c r="C22" s="111">
        <v>0</v>
      </c>
    </row>
    <row r="23" spans="1:3">
      <c r="A23" s="107">
        <v>39691</v>
      </c>
      <c r="B23" s="109">
        <v>19463.97</v>
      </c>
      <c r="C23" s="111">
        <v>0</v>
      </c>
    </row>
    <row r="24" spans="1:3">
      <c r="A24" s="107">
        <v>39721</v>
      </c>
      <c r="B24" s="109">
        <v>19268.32</v>
      </c>
      <c r="C24" s="111">
        <v>0</v>
      </c>
    </row>
    <row r="25" spans="1:3">
      <c r="A25" s="107">
        <v>39752</v>
      </c>
      <c r="B25" s="109">
        <v>18791.48</v>
      </c>
      <c r="C25" s="111">
        <v>0</v>
      </c>
    </row>
    <row r="26" spans="1:3">
      <c r="A26" s="107">
        <v>39782</v>
      </c>
      <c r="B26" s="109">
        <v>19167.53</v>
      </c>
      <c r="C26" s="111">
        <v>0</v>
      </c>
    </row>
    <row r="27" spans="1:3">
      <c r="A27" s="107">
        <v>39813</v>
      </c>
      <c r="B27" s="109">
        <v>20210.68</v>
      </c>
      <c r="C27" s="111">
        <v>0</v>
      </c>
    </row>
    <row r="28" spans="1:3">
      <c r="A28" s="107">
        <v>39844</v>
      </c>
      <c r="B28" s="109">
        <v>19542.29</v>
      </c>
      <c r="C28" s="111">
        <v>0</v>
      </c>
    </row>
    <row r="29" spans="1:3">
      <c r="A29" s="107">
        <v>39872</v>
      </c>
      <c r="B29" s="109">
        <v>19335.099999999999</v>
      </c>
      <c r="C29" s="111">
        <v>0</v>
      </c>
    </row>
    <row r="30" spans="1:3">
      <c r="A30" s="107">
        <v>39903</v>
      </c>
      <c r="B30" s="109">
        <v>19618.150000000001</v>
      </c>
      <c r="C30" s="111">
        <v>200</v>
      </c>
    </row>
    <row r="31" spans="1:3">
      <c r="A31" s="107">
        <v>39933</v>
      </c>
      <c r="B31" s="109">
        <v>17980.05</v>
      </c>
      <c r="C31" s="111">
        <v>1750</v>
      </c>
    </row>
    <row r="32" spans="1:3">
      <c r="A32" s="107">
        <v>39964</v>
      </c>
      <c r="B32" s="109">
        <v>17509.55</v>
      </c>
      <c r="C32" s="111">
        <v>2700</v>
      </c>
    </row>
    <row r="33" spans="1:3">
      <c r="A33" s="107">
        <v>39994</v>
      </c>
      <c r="B33" s="109">
        <v>15767.39</v>
      </c>
      <c r="C33" s="111">
        <v>4376.71</v>
      </c>
    </row>
    <row r="34" spans="1:3">
      <c r="A34" s="107">
        <v>40025</v>
      </c>
      <c r="B34" s="109">
        <v>15015.24</v>
      </c>
      <c r="C34" s="111">
        <v>5256.71</v>
      </c>
    </row>
    <row r="35" spans="1:3">
      <c r="A35" s="107">
        <v>40056</v>
      </c>
      <c r="B35" s="109">
        <v>14342.69</v>
      </c>
      <c r="C35" s="111">
        <v>6096.71</v>
      </c>
    </row>
    <row r="36" spans="1:3">
      <c r="A36" s="107">
        <v>40086</v>
      </c>
      <c r="B36" s="109">
        <v>13709.08</v>
      </c>
      <c r="C36" s="111">
        <v>6936.71</v>
      </c>
    </row>
    <row r="37" spans="1:3">
      <c r="A37" s="107">
        <v>40117</v>
      </c>
      <c r="B37" s="109">
        <v>12928.55</v>
      </c>
      <c r="C37" s="111">
        <v>7776.71</v>
      </c>
    </row>
    <row r="38" spans="1:3">
      <c r="A38" s="107">
        <v>40147</v>
      </c>
      <c r="B38" s="109">
        <v>12603.61</v>
      </c>
      <c r="C38" s="111">
        <v>8336.7099999999991</v>
      </c>
    </row>
    <row r="39" spans="1:3">
      <c r="A39" s="107">
        <v>40178</v>
      </c>
      <c r="B39" s="109">
        <v>11284.78</v>
      </c>
      <c r="C39" s="111">
        <v>9277.7099999999991</v>
      </c>
    </row>
    <row r="40" spans="1:3">
      <c r="A40" s="107">
        <v>40209</v>
      </c>
      <c r="B40" s="109">
        <v>11258.07</v>
      </c>
      <c r="C40" s="111">
        <v>9277.7099999999991</v>
      </c>
    </row>
    <row r="41" spans="1:3">
      <c r="A41" s="107">
        <v>40237</v>
      </c>
      <c r="B41" s="109">
        <v>11238.04</v>
      </c>
      <c r="C41" s="111">
        <v>9277.7099999999991</v>
      </c>
    </row>
    <row r="42" spans="1:3">
      <c r="A42" s="107">
        <v>40268</v>
      </c>
      <c r="B42" s="109">
        <v>11129.96</v>
      </c>
      <c r="C42" s="111">
        <v>9277.7099999999991</v>
      </c>
    </row>
    <row r="43" spans="1:3">
      <c r="A43" s="107">
        <v>40298</v>
      </c>
      <c r="B43" s="109">
        <v>11100.13</v>
      </c>
      <c r="C43" s="111">
        <v>9277.7099999999991</v>
      </c>
    </row>
    <row r="44" spans="1:3">
      <c r="A44" s="107">
        <v>40329</v>
      </c>
      <c r="B44" s="109">
        <v>10868.21</v>
      </c>
      <c r="C44" s="111">
        <v>9277.7099999999991</v>
      </c>
    </row>
    <row r="45" spans="1:3">
      <c r="A45" s="107">
        <v>40359</v>
      </c>
      <c r="B45" s="109">
        <v>10799.03</v>
      </c>
      <c r="C45" s="111">
        <v>9427.7099999999991</v>
      </c>
    </row>
    <row r="46" spans="1:3">
      <c r="A46" s="107">
        <v>40390</v>
      </c>
      <c r="B46" s="109">
        <v>11104.64</v>
      </c>
      <c r="C46" s="111">
        <v>9427.7099999999991</v>
      </c>
    </row>
    <row r="47" spans="1:3">
      <c r="A47" s="107">
        <v>40421</v>
      </c>
      <c r="B47" s="109">
        <v>12472.28</v>
      </c>
      <c r="C47" s="111">
        <v>9427.7099999999991</v>
      </c>
    </row>
    <row r="48" spans="1:3">
      <c r="A48" s="107">
        <v>40451</v>
      </c>
      <c r="B48" s="109">
        <v>12851.82</v>
      </c>
      <c r="C48" s="111">
        <v>9427.7099999999991</v>
      </c>
    </row>
    <row r="49" spans="1:3">
      <c r="A49" s="107">
        <v>40482</v>
      </c>
      <c r="B49" s="109">
        <v>12988.85</v>
      </c>
      <c r="C49" s="111">
        <v>9427.7099999999991</v>
      </c>
    </row>
    <row r="50" spans="1:3">
      <c r="A50" s="107">
        <v>40512</v>
      </c>
      <c r="B50" s="109">
        <v>12582.04</v>
      </c>
      <c r="C50" s="111">
        <v>9427.7099999999991</v>
      </c>
    </row>
    <row r="51" spans="1:3">
      <c r="A51" s="107">
        <v>40543</v>
      </c>
      <c r="B51" s="109">
        <v>12720.1</v>
      </c>
      <c r="C51" s="111">
        <v>9427.7099999999991</v>
      </c>
    </row>
    <row r="52" spans="1:3">
      <c r="A52" s="107">
        <v>40574</v>
      </c>
      <c r="B52" s="109">
        <v>12792.44</v>
      </c>
      <c r="C52" s="111">
        <v>9427.7099999999991</v>
      </c>
    </row>
    <row r="53" spans="1:3">
      <c r="A53" s="107">
        <v>40602</v>
      </c>
      <c r="B53" s="109">
        <v>12833.71</v>
      </c>
      <c r="C53" s="111">
        <v>9427.7099999999991</v>
      </c>
    </row>
    <row r="54" spans="1:3">
      <c r="A54" s="107">
        <v>40633</v>
      </c>
      <c r="B54" s="109">
        <v>12941.8</v>
      </c>
      <c r="C54" s="111">
        <v>9427.7099999999991</v>
      </c>
    </row>
    <row r="55" spans="1:3">
      <c r="A55" s="107">
        <v>40663</v>
      </c>
      <c r="B55" s="109">
        <v>13269.99</v>
      </c>
      <c r="C55" s="111">
        <v>9427.7099999999991</v>
      </c>
    </row>
    <row r="56" spans="1:3">
      <c r="A56" s="107">
        <v>40694</v>
      </c>
      <c r="B56" s="109">
        <v>13196.57623526</v>
      </c>
      <c r="C56" s="111">
        <v>9427.70579507</v>
      </c>
    </row>
    <row r="57" spans="1:3">
      <c r="A57" s="107">
        <v>40724</v>
      </c>
      <c r="B57" s="109">
        <v>13271.16554061</v>
      </c>
      <c r="C57" s="111">
        <v>9427.70579507</v>
      </c>
    </row>
    <row r="58" spans="1:3">
      <c r="A58" s="107">
        <v>40755</v>
      </c>
      <c r="B58" s="109">
        <v>13411.40343893</v>
      </c>
      <c r="C58" s="111">
        <v>9427.70579507</v>
      </c>
    </row>
    <row r="59" spans="1:3">
      <c r="A59" s="107">
        <v>40786</v>
      </c>
      <c r="B59" s="109">
        <v>13577.253927010001</v>
      </c>
      <c r="C59" s="111">
        <v>9427.70579507</v>
      </c>
    </row>
    <row r="60" spans="1:3">
      <c r="A60" s="107">
        <v>40816</v>
      </c>
      <c r="B60" s="109">
        <v>13223.271802279998</v>
      </c>
      <c r="C60" s="111">
        <v>9427.70579507</v>
      </c>
    </row>
    <row r="61" spans="1:3">
      <c r="A61" s="107">
        <v>40847</v>
      </c>
      <c r="B61" s="109">
        <v>13418.694955250005</v>
      </c>
      <c r="C61" s="111">
        <v>9427.70579507</v>
      </c>
    </row>
    <row r="62" spans="1:3">
      <c r="A62" s="107">
        <v>40877</v>
      </c>
      <c r="B62" s="109">
        <v>13265.728631959999</v>
      </c>
      <c r="C62" s="111">
        <v>9427.70579507</v>
      </c>
    </row>
    <row r="63" spans="1:3">
      <c r="A63" s="107">
        <v>40908</v>
      </c>
      <c r="B63" s="109">
        <v>13156.642430589998</v>
      </c>
      <c r="C63" s="111">
        <v>9427.70579507</v>
      </c>
    </row>
    <row r="64" spans="1:3">
      <c r="A64" s="107">
        <v>40939</v>
      </c>
      <c r="B64" s="109">
        <v>14950.766832410003</v>
      </c>
      <c r="C64" s="111">
        <v>9427.70579507</v>
      </c>
    </row>
    <row r="65" spans="1:3">
      <c r="A65" s="107">
        <v>40968</v>
      </c>
      <c r="B65" s="109">
        <v>14974.513393630001</v>
      </c>
      <c r="C65" s="111">
        <v>9427.70579507</v>
      </c>
    </row>
    <row r="66" spans="1:3">
      <c r="A66" s="107">
        <v>40999</v>
      </c>
      <c r="B66" s="109">
        <v>14905.87703016</v>
      </c>
      <c r="C66" s="111">
        <v>9427.70579507</v>
      </c>
    </row>
    <row r="67" spans="1:3">
      <c r="A67" s="107">
        <v>41029</v>
      </c>
      <c r="B67" s="109">
        <v>14998.864507429998</v>
      </c>
      <c r="C67" s="111">
        <v>9427.70579507</v>
      </c>
    </row>
    <row r="68" spans="1:3">
      <c r="A68" s="107">
        <v>41060</v>
      </c>
      <c r="B68" s="109">
        <v>14700.6488751</v>
      </c>
      <c r="C68" s="111">
        <v>9427.70579507</v>
      </c>
    </row>
    <row r="69" spans="1:3">
      <c r="A69" s="107">
        <v>41090</v>
      </c>
      <c r="B69" s="109">
        <v>14786.354004289993</v>
      </c>
      <c r="C69" s="111">
        <v>9427.70579507</v>
      </c>
    </row>
    <row r="70" spans="1:3">
      <c r="A70" s="107">
        <v>41121</v>
      </c>
      <c r="B70" s="109">
        <v>14719.256256629998</v>
      </c>
      <c r="C70" s="111">
        <v>9427.70579507</v>
      </c>
    </row>
    <row r="71" spans="1:3">
      <c r="A71" s="107">
        <v>41152</v>
      </c>
      <c r="B71" s="109">
        <v>14853.143239000001</v>
      </c>
      <c r="C71" s="111">
        <v>9427.70579507</v>
      </c>
    </row>
    <row r="72" spans="1:3">
      <c r="A72" s="107">
        <v>41182</v>
      </c>
      <c r="B72" s="109">
        <v>14981.029242370001</v>
      </c>
      <c r="C72" s="111">
        <v>9427.70579507</v>
      </c>
    </row>
    <row r="73" spans="1:3">
      <c r="A73" s="107">
        <v>41213</v>
      </c>
      <c r="B73" s="109">
        <v>14977.687693600001</v>
      </c>
      <c r="C73" s="111">
        <v>9427.70579507</v>
      </c>
    </row>
    <row r="74" spans="1:3">
      <c r="A74" s="107">
        <v>41243</v>
      </c>
      <c r="B74" s="109">
        <v>14989.92876157</v>
      </c>
      <c r="C74" s="111">
        <v>9427.70579507</v>
      </c>
    </row>
    <row r="75" spans="1:3">
      <c r="A75" s="107">
        <v>41274</v>
      </c>
      <c r="B75" s="109">
        <v>14997.518657430001</v>
      </c>
      <c r="C75" s="111">
        <v>9427.70579507</v>
      </c>
    </row>
    <row r="76" spans="1:3">
      <c r="A76" s="107">
        <v>41305</v>
      </c>
      <c r="B76" s="109">
        <v>15032.356136030001</v>
      </c>
      <c r="C76" s="111">
        <v>9427.70579507</v>
      </c>
    </row>
    <row r="77" spans="1:3">
      <c r="A77" s="107">
        <v>41333</v>
      </c>
      <c r="B77" s="109">
        <v>14858.93692647</v>
      </c>
      <c r="C77" s="111">
        <v>9427.70579507</v>
      </c>
    </row>
    <row r="78" spans="1:3">
      <c r="A78" s="107">
        <v>41364</v>
      </c>
      <c r="B78" s="109">
        <v>14754.647695469999</v>
      </c>
      <c r="C78" s="111">
        <v>9427.70579507</v>
      </c>
    </row>
    <row r="79" spans="1:3">
      <c r="A79" s="107">
        <v>41394</v>
      </c>
      <c r="B79" s="109">
        <v>14882.277247940001</v>
      </c>
      <c r="C79" s="111">
        <v>9427.70579507</v>
      </c>
    </row>
    <row r="80" spans="1:3">
      <c r="A80" s="107">
        <v>41425</v>
      </c>
      <c r="B80" s="109">
        <v>15240.625892709999</v>
      </c>
      <c r="C80" s="111">
        <v>9427.70579507</v>
      </c>
    </row>
    <row r="81" spans="1:3">
      <c r="A81" s="107">
        <v>41455</v>
      </c>
      <c r="B81" s="109">
        <v>15207.82796764</v>
      </c>
      <c r="C81" s="111">
        <v>9427.70579507</v>
      </c>
    </row>
    <row r="82" spans="1:3">
      <c r="A82" s="107">
        <v>41486</v>
      </c>
      <c r="B82" s="109">
        <v>15378.853228510001</v>
      </c>
      <c r="C82" s="111">
        <v>9427.70579507</v>
      </c>
    </row>
    <row r="83" spans="1:3">
      <c r="A83" s="107">
        <v>41517</v>
      </c>
      <c r="B83" s="109">
        <v>15279.53522844</v>
      </c>
      <c r="C83" s="111">
        <v>9427.70579507</v>
      </c>
    </row>
    <row r="84" spans="1:3">
      <c r="A84" s="107">
        <v>41547</v>
      </c>
      <c r="B84" s="109">
        <v>15559.486370319999</v>
      </c>
      <c r="C84" s="111">
        <v>9427.70579507</v>
      </c>
    </row>
    <row r="85" spans="1:3">
      <c r="A85" s="107">
        <v>41578</v>
      </c>
      <c r="B85" s="109">
        <v>15696.28620472</v>
      </c>
      <c r="C85" s="111">
        <v>9427.70579507</v>
      </c>
    </row>
    <row r="86" spans="1:3">
      <c r="A86" s="107">
        <v>41608</v>
      </c>
      <c r="B86" s="109">
        <v>15556.511541450007</v>
      </c>
      <c r="C86" s="111">
        <v>9427.70579507</v>
      </c>
    </row>
    <row r="87" spans="1:3">
      <c r="A87" s="107">
        <v>41639</v>
      </c>
      <c r="B87" s="109">
        <v>15419.12583219</v>
      </c>
      <c r="C87" s="111">
        <v>9427.70579507</v>
      </c>
    </row>
    <row r="88" spans="1:3">
      <c r="A88" s="107">
        <v>41670</v>
      </c>
      <c r="B88" s="109">
        <v>15561.222301709999</v>
      </c>
      <c r="C88" s="111">
        <v>9427.70579507</v>
      </c>
    </row>
    <row r="89" spans="1:3">
      <c r="A89" s="107">
        <v>41698</v>
      </c>
      <c r="B89" s="109">
        <v>15773.88736891</v>
      </c>
      <c r="C89" s="111">
        <v>9427.70579507</v>
      </c>
    </row>
    <row r="90" spans="1:3">
      <c r="A90" s="107">
        <v>41729</v>
      </c>
      <c r="B90" s="109">
        <v>15724.42952591</v>
      </c>
      <c r="C90" s="111">
        <v>9427.70579507</v>
      </c>
    </row>
    <row r="91" spans="1:3">
      <c r="A91" s="107">
        <v>41759</v>
      </c>
      <c r="B91" s="109">
        <v>15852.758223680001</v>
      </c>
      <c r="C91" s="111">
        <v>9427.70579507</v>
      </c>
    </row>
    <row r="92" spans="1:3">
      <c r="A92" s="107">
        <v>41790</v>
      </c>
      <c r="B92" s="109">
        <v>15937.367363740002</v>
      </c>
      <c r="C92" s="111">
        <v>9427.70579507</v>
      </c>
    </row>
    <row r="93" spans="1:3">
      <c r="A93" s="107">
        <v>41820</v>
      </c>
      <c r="B93" s="109">
        <v>15514.022167409999</v>
      </c>
      <c r="C93" s="111">
        <v>9926.6406110766911</v>
      </c>
    </row>
    <row r="94" spans="1:3">
      <c r="A94" s="107">
        <v>41851</v>
      </c>
      <c r="B94" s="109">
        <v>15345.749014010002</v>
      </c>
      <c r="C94" s="111">
        <v>9926.6406110766911</v>
      </c>
    </row>
    <row r="95" spans="1:3">
      <c r="A95" s="107">
        <v>41882</v>
      </c>
      <c r="B95" s="109">
        <v>15395.35467689</v>
      </c>
      <c r="C95" s="111">
        <v>9926.6406110766911</v>
      </c>
    </row>
    <row r="96" spans="1:3">
      <c r="A96" s="107">
        <v>41912</v>
      </c>
      <c r="B96" s="109">
        <v>14937.529165440003</v>
      </c>
      <c r="C96" s="111">
        <v>9926.6406110766911</v>
      </c>
    </row>
    <row r="97" spans="1:3">
      <c r="A97" s="107">
        <v>41943</v>
      </c>
      <c r="B97" s="109">
        <v>14928.318225999998</v>
      </c>
      <c r="C97" s="111">
        <v>9926.6406110766911</v>
      </c>
    </row>
    <row r="98" spans="1:3">
      <c r="A98" s="107">
        <v>41973</v>
      </c>
      <c r="B98" s="109">
        <v>14848.178324649998</v>
      </c>
      <c r="C98" s="111">
        <v>9926.6406110766911</v>
      </c>
    </row>
    <row r="99" spans="1:3">
      <c r="A99" s="107">
        <v>42004</v>
      </c>
      <c r="B99" s="109">
        <v>14688.820967889997</v>
      </c>
      <c r="C99" s="111">
        <v>9926.6406110766911</v>
      </c>
    </row>
    <row r="100" spans="1:3">
      <c r="A100" s="107">
        <v>42035</v>
      </c>
      <c r="B100" s="109">
        <v>14797</v>
      </c>
      <c r="C100" s="111">
        <v>9926.6406110766911</v>
      </c>
    </row>
    <row r="101" spans="1:3">
      <c r="A101" s="107">
        <v>42063</v>
      </c>
      <c r="B101" s="109">
        <v>14655</v>
      </c>
      <c r="C101" s="111">
        <v>9926.6406110766911</v>
      </c>
    </row>
    <row r="102" spans="1:3">
      <c r="A102" s="107">
        <v>42094</v>
      </c>
      <c r="B102" s="109">
        <v>14487.39624185</v>
      </c>
      <c r="C102" s="111">
        <v>9926.6406110766911</v>
      </c>
    </row>
    <row r="103" spans="1:3">
      <c r="A103" s="107">
        <v>42124</v>
      </c>
      <c r="B103" s="109">
        <v>14685.438319419996</v>
      </c>
      <c r="C103" s="111">
        <v>9926.6406110766911</v>
      </c>
    </row>
    <row r="104" spans="1:3">
      <c r="A104" s="107">
        <v>42155</v>
      </c>
      <c r="B104" s="109">
        <v>14480.439996770001</v>
      </c>
      <c r="C104" s="111">
        <v>9926.6406110766911</v>
      </c>
    </row>
    <row r="105" spans="1:3">
      <c r="A105" s="107">
        <v>42185</v>
      </c>
      <c r="B105" s="109">
        <v>13998.06759205</v>
      </c>
      <c r="C105" s="111">
        <v>10390.521997406691</v>
      </c>
    </row>
    <row r="106" spans="1:3">
      <c r="A106" s="107">
        <v>42216</v>
      </c>
      <c r="B106" s="109">
        <v>13993.877869400003</v>
      </c>
      <c r="C106" s="111">
        <v>10390.521997406691</v>
      </c>
    </row>
    <row r="107" spans="1:3">
      <c r="A107" s="107">
        <v>42247</v>
      </c>
      <c r="B107" s="109">
        <v>14031.470900219998</v>
      </c>
      <c r="C107" s="111">
        <v>10390.521997406691</v>
      </c>
    </row>
    <row r="108" spans="1:3">
      <c r="A108" s="107">
        <v>42277</v>
      </c>
      <c r="B108" s="109">
        <v>14094.385077389999</v>
      </c>
      <c r="C108" s="111">
        <v>10390.521997406691</v>
      </c>
    </row>
    <row r="109" spans="1:3">
      <c r="A109" s="107">
        <v>42308</v>
      </c>
      <c r="B109" s="109">
        <v>14104.696004950001</v>
      </c>
      <c r="C109" s="111">
        <v>10390.521997406691</v>
      </c>
    </row>
    <row r="110" spans="1:3">
      <c r="A110" s="107">
        <v>42338</v>
      </c>
      <c r="B110" s="109">
        <v>13840.839699389999</v>
      </c>
      <c r="C110" s="111">
        <v>10390.521997406691</v>
      </c>
    </row>
    <row r="111" spans="1:3">
      <c r="A111" s="107">
        <v>42369</v>
      </c>
      <c r="B111" s="109">
        <v>13966.27571917</v>
      </c>
      <c r="C111" s="111">
        <v>10390.521997406691</v>
      </c>
    </row>
    <row r="112" spans="1:3">
      <c r="A112" s="107">
        <v>42400</v>
      </c>
      <c r="B112" s="109">
        <v>14049.60106153</v>
      </c>
      <c r="C112" s="111">
        <v>10390.521997406691</v>
      </c>
    </row>
    <row r="113" spans="1:3">
      <c r="A113" s="107">
        <v>42429</v>
      </c>
      <c r="B113" s="109">
        <v>14410.3585499</v>
      </c>
      <c r="C113" s="111">
        <v>10390.521997406691</v>
      </c>
    </row>
    <row r="114" spans="1:3">
      <c r="A114" s="107">
        <v>42460</v>
      </c>
      <c r="B114" s="109">
        <v>14697.645290389999</v>
      </c>
      <c r="C114" s="111">
        <v>10390.521997406691</v>
      </c>
    </row>
    <row r="115" spans="1:3">
      <c r="A115" s="107">
        <v>42490</v>
      </c>
      <c r="B115" s="109">
        <v>14859.932981209999</v>
      </c>
      <c r="C115" s="111">
        <v>10390.521997406691</v>
      </c>
    </row>
    <row r="116" spans="1:3">
      <c r="A116" s="107">
        <v>42521</v>
      </c>
      <c r="B116" s="109">
        <v>14631.091718800002</v>
      </c>
      <c r="C116" s="111">
        <v>10390.521997406691</v>
      </c>
    </row>
    <row r="117" spans="1:3">
      <c r="A117" s="107">
        <v>42551</v>
      </c>
      <c r="B117" s="109">
        <v>14603.462390409999</v>
      </c>
      <c r="C117" s="111">
        <v>10852.807621866701</v>
      </c>
    </row>
    <row r="118" spans="1:3">
      <c r="A118" s="107">
        <v>42582</v>
      </c>
      <c r="B118" s="109">
        <v>14694.44179268</v>
      </c>
      <c r="C118" s="111">
        <v>10852.807621866701</v>
      </c>
    </row>
    <row r="119" spans="1:3">
      <c r="A119" s="107">
        <v>42613</v>
      </c>
      <c r="B119" s="109">
        <v>14579.105062530001</v>
      </c>
      <c r="C119" s="111">
        <v>10852.807621866701</v>
      </c>
    </row>
    <row r="120" spans="1:3">
      <c r="A120" s="107">
        <v>42643</v>
      </c>
      <c r="B120" s="109">
        <v>14720.833576999999</v>
      </c>
      <c r="C120" s="111">
        <v>10852.807621866701</v>
      </c>
    </row>
    <row r="121" spans="1:3">
      <c r="A121" s="107">
        <v>42674</v>
      </c>
      <c r="B121" s="109">
        <v>14377.14668442</v>
      </c>
      <c r="C121" s="111">
        <v>10852.807621866701</v>
      </c>
    </row>
    <row r="122" spans="1:3">
      <c r="A122" s="107">
        <v>42704</v>
      </c>
      <c r="B122" s="109">
        <v>13821.271859780001</v>
      </c>
      <c r="C122" s="111">
        <v>10852.807621866701</v>
      </c>
    </row>
    <row r="123" spans="1:3">
      <c r="A123" s="107">
        <v>42735</v>
      </c>
      <c r="B123" s="109">
        <v>13772.058262640001</v>
      </c>
      <c r="C123" s="111">
        <v>10852.807621866701</v>
      </c>
    </row>
    <row r="124" spans="1:3">
      <c r="A124" s="107">
        <v>42766</v>
      </c>
      <c r="B124" s="109">
        <v>13995.22083167</v>
      </c>
      <c r="C124" s="111">
        <v>10852.807621866701</v>
      </c>
    </row>
    <row r="125" spans="1:3">
      <c r="A125" s="107">
        <v>42794</v>
      </c>
      <c r="B125" s="109">
        <v>14048.660489539998</v>
      </c>
      <c r="C125" s="111">
        <v>10852.807621866701</v>
      </c>
    </row>
    <row r="126" spans="1:3">
      <c r="A126" s="107">
        <v>42825</v>
      </c>
      <c r="B126" s="109">
        <v>14070.310298799999</v>
      </c>
      <c r="C126" s="111">
        <v>10852.807621866701</v>
      </c>
    </row>
    <row r="127" spans="1:3">
      <c r="A127" s="107">
        <v>42855</v>
      </c>
      <c r="B127" s="109">
        <v>14209.280963249999</v>
      </c>
      <c r="C127" s="111">
        <v>10852.807621866701</v>
      </c>
    </row>
    <row r="128" spans="1:3">
      <c r="A128" s="107">
        <v>42886</v>
      </c>
      <c r="B128" s="109">
        <v>14443.63521</v>
      </c>
      <c r="C128" s="111">
        <v>10852.807621866701</v>
      </c>
    </row>
    <row r="129" spans="1:3">
      <c r="A129" s="107">
        <v>42916</v>
      </c>
      <c r="B129" s="109">
        <v>14400.896788850001</v>
      </c>
      <c r="C129" s="111">
        <v>10852.807621866699</v>
      </c>
    </row>
    <row r="130" spans="1:3">
      <c r="A130" s="107">
        <v>42947</v>
      </c>
      <c r="B130" s="109">
        <v>14607.831768829999</v>
      </c>
      <c r="C130" s="111">
        <v>10852.807621866699</v>
      </c>
    </row>
    <row r="131" spans="1:3">
      <c r="A131" s="107">
        <v>42978</v>
      </c>
      <c r="B131" s="109">
        <v>14769.495040079999</v>
      </c>
      <c r="C131" s="111">
        <v>10852.807621866699</v>
      </c>
    </row>
    <row r="132" spans="1:3">
      <c r="A132" s="107">
        <v>43008</v>
      </c>
      <c r="B132" s="109">
        <v>14615.056710569997</v>
      </c>
      <c r="C132" s="111">
        <v>10852.807621866699</v>
      </c>
    </row>
    <row r="133" spans="1:3">
      <c r="A133" s="107">
        <v>43039</v>
      </c>
      <c r="B133" s="109">
        <v>14541.445459299999</v>
      </c>
      <c r="C133" s="111">
        <v>10852.807621866699</v>
      </c>
    </row>
    <row r="134" spans="1:3">
      <c r="A134" s="107">
        <v>43069</v>
      </c>
      <c r="B134" s="109">
        <v>14702.57059775</v>
      </c>
      <c r="C134" s="111">
        <v>10852.807621866699</v>
      </c>
    </row>
    <row r="135" spans="1:3">
      <c r="A135" s="107">
        <v>43100</v>
      </c>
      <c r="B135" s="109">
        <v>14738.823344660001</v>
      </c>
      <c r="C135" s="111">
        <v>10852.807621866699</v>
      </c>
    </row>
    <row r="136" spans="1:3">
      <c r="A136" s="107">
        <v>43131</v>
      </c>
      <c r="B136" s="109">
        <v>14956.81639751</v>
      </c>
      <c r="C136" s="111">
        <v>10852.807621866699</v>
      </c>
    </row>
    <row r="137" spans="1:3">
      <c r="A137" s="107">
        <v>43159</v>
      </c>
      <c r="B137" s="109">
        <v>14851.000357110001</v>
      </c>
      <c r="C137" s="111">
        <v>10852.807621866699</v>
      </c>
    </row>
    <row r="138" spans="1:3">
      <c r="A138" s="107">
        <v>43190</v>
      </c>
      <c r="B138" s="109">
        <v>14937.57337849</v>
      </c>
      <c r="C138" s="111">
        <v>10852.807621866699</v>
      </c>
    </row>
    <row r="139" spans="1:3">
      <c r="A139" s="107">
        <v>43220</v>
      </c>
      <c r="B139" s="109">
        <v>14700.91408409</v>
      </c>
      <c r="C139" s="111">
        <v>10852.807621866699</v>
      </c>
    </row>
    <row r="140" spans="1:3">
      <c r="A140" s="107">
        <v>43251</v>
      </c>
      <c r="B140" s="109">
        <v>14700.574176810002</v>
      </c>
      <c r="C140" s="111">
        <v>10852.807621866699</v>
      </c>
    </row>
    <row r="141" spans="1:3">
      <c r="A141" s="107">
        <v>43281</v>
      </c>
      <c r="B141" s="109">
        <v>14636.89089574</v>
      </c>
      <c r="C141" s="111">
        <v>10852.807621866699</v>
      </c>
    </row>
    <row r="142" spans="1:3">
      <c r="A142" s="107">
        <v>43312</v>
      </c>
      <c r="B142" s="109">
        <v>14615.095853880001</v>
      </c>
      <c r="C142" s="111">
        <v>10852.807621866699</v>
      </c>
    </row>
    <row r="143" spans="1:3">
      <c r="A143" s="107">
        <v>43343</v>
      </c>
      <c r="B143" s="109">
        <v>14726.655825190004</v>
      </c>
      <c r="C143" s="111">
        <v>10852.807621866699</v>
      </c>
    </row>
    <row r="144" spans="1:3">
      <c r="A144" s="107">
        <v>43373</v>
      </c>
      <c r="B144" s="109">
        <v>14020.408704510002</v>
      </c>
      <c r="C144" s="111">
        <v>11394.383877006701</v>
      </c>
    </row>
    <row r="145" spans="1:3">
      <c r="A145" s="107">
        <v>43404</v>
      </c>
      <c r="B145" s="109">
        <v>13847.161710829998</v>
      </c>
      <c r="C145" s="111">
        <v>11394.383877006701</v>
      </c>
    </row>
    <row r="146" spans="1:3">
      <c r="A146" s="107">
        <v>43434</v>
      </c>
      <c r="B146" s="109">
        <v>13926.15514676</v>
      </c>
      <c r="C146" s="111">
        <v>11394.3838770067</v>
      </c>
    </row>
    <row r="147" spans="1:3">
      <c r="A147" s="107">
        <v>43465</v>
      </c>
      <c r="B147" s="109">
        <v>14133.847287600001</v>
      </c>
      <c r="C147" s="111">
        <v>11394.3838770067</v>
      </c>
    </row>
    <row r="148" spans="1:3">
      <c r="A148" s="107">
        <v>43496</v>
      </c>
      <c r="B148" s="109">
        <v>14296.004327959996</v>
      </c>
      <c r="C148" s="111">
        <v>11394.3838770067</v>
      </c>
    </row>
    <row r="149" spans="1:3">
      <c r="A149" s="107">
        <v>43524</v>
      </c>
      <c r="B149" s="109">
        <v>14212.35634228</v>
      </c>
      <c r="C149" s="111">
        <v>11394.3838770067</v>
      </c>
    </row>
    <row r="150" spans="1:3">
      <c r="A150" s="107">
        <v>43555</v>
      </c>
      <c r="B150" s="109">
        <v>14344.01737806</v>
      </c>
      <c r="C150" s="111">
        <v>11394.3838770067</v>
      </c>
    </row>
    <row r="151" spans="1:3">
      <c r="A151" s="107">
        <v>43585</v>
      </c>
      <c r="B151" s="109">
        <v>14294.898964059999</v>
      </c>
      <c r="C151" s="111">
        <v>11394.3838770067</v>
      </c>
    </row>
    <row r="152" spans="1:3">
      <c r="A152" s="107">
        <v>43616</v>
      </c>
      <c r="B152" s="109">
        <v>14465.51746185</v>
      </c>
      <c r="C152" s="111">
        <v>11394.3838770067</v>
      </c>
    </row>
    <row r="153" spans="1:3">
      <c r="A153" s="107">
        <v>43646</v>
      </c>
      <c r="B153" s="109">
        <v>14189.896805799999</v>
      </c>
      <c r="C153" s="111">
        <v>11958.2732238312</v>
      </c>
    </row>
    <row r="154" spans="1:3">
      <c r="A154" s="107">
        <v>43677</v>
      </c>
      <c r="B154" s="109">
        <v>14103.487782770002</v>
      </c>
      <c r="C154" s="111">
        <v>11958.2732238312</v>
      </c>
    </row>
    <row r="155" spans="1:3">
      <c r="A155" s="107">
        <v>43708</v>
      </c>
      <c r="B155" s="109">
        <v>14320.705551929999</v>
      </c>
      <c r="C155" s="111">
        <v>11958.2732238312</v>
      </c>
    </row>
    <row r="156" spans="1:3">
      <c r="A156" s="107">
        <v>43738</v>
      </c>
      <c r="B156" s="109">
        <v>14163.60532741</v>
      </c>
      <c r="C156" s="111">
        <v>11958.2732238312</v>
      </c>
    </row>
    <row r="157" spans="1:3">
      <c r="A157" s="107">
        <v>43769</v>
      </c>
      <c r="B157" s="109">
        <v>14247.85380425</v>
      </c>
      <c r="C157" s="111">
        <v>11958.2732238312</v>
      </c>
    </row>
    <row r="158" spans="1:3">
      <c r="A158" s="107">
        <v>43799</v>
      </c>
      <c r="B158" s="109">
        <v>13151.8498936</v>
      </c>
      <c r="C158" s="111">
        <v>12958.2732238312</v>
      </c>
    </row>
    <row r="159" spans="1:3">
      <c r="A159" s="107">
        <v>43830</v>
      </c>
      <c r="B159" s="109">
        <v>12233.406486660006</v>
      </c>
      <c r="C159" s="111">
        <v>13958.2732238312</v>
      </c>
    </row>
    <row r="160" spans="1:3">
      <c r="A160" s="107">
        <v>43861</v>
      </c>
      <c r="B160" s="109">
        <v>12352.559574610001</v>
      </c>
      <c r="C160" s="111">
        <v>13958.273223831207</v>
      </c>
    </row>
    <row r="161" spans="1:3">
      <c r="A161" s="107">
        <v>43890</v>
      </c>
      <c r="B161" s="109">
        <v>12396.20708973</v>
      </c>
      <c r="C161" s="111">
        <v>13958.273223831207</v>
      </c>
    </row>
    <row r="162" spans="1:3">
      <c r="A162" s="107">
        <v>43921</v>
      </c>
      <c r="B162" s="109">
        <v>12334.298319</v>
      </c>
      <c r="C162" s="111">
        <v>13958.273223831207</v>
      </c>
    </row>
    <row r="163" spans="1:3">
      <c r="A163" s="107">
        <v>43951</v>
      </c>
      <c r="B163" s="109">
        <v>10467.082963900004</v>
      </c>
      <c r="C163" s="111">
        <v>15958.2732238312</v>
      </c>
    </row>
    <row r="164" spans="1:3">
      <c r="A164" s="107">
        <v>43982</v>
      </c>
      <c r="B164" s="109">
        <v>10507.993015669999</v>
      </c>
      <c r="C164" s="111">
        <v>15958.2732238312</v>
      </c>
    </row>
    <row r="165" spans="1:3">
      <c r="A165" s="107">
        <v>44012</v>
      </c>
      <c r="B165" s="109">
        <v>10569.48668751</v>
      </c>
      <c r="C165" s="111">
        <v>15958.2732238312</v>
      </c>
    </row>
    <row r="166" spans="1:3">
      <c r="A166" s="107">
        <v>44043</v>
      </c>
      <c r="B166" s="109">
        <v>10860.38062091</v>
      </c>
      <c r="C166" s="111">
        <v>15958.2732238312</v>
      </c>
    </row>
    <row r="167" spans="1:3">
      <c r="A167" s="107">
        <v>44074</v>
      </c>
      <c r="B167" s="109">
        <v>9784.9906997300004</v>
      </c>
      <c r="C167" s="111">
        <v>17048.273223831198</v>
      </c>
    </row>
    <row r="168" spans="1:3">
      <c r="A168" s="107">
        <v>44104</v>
      </c>
      <c r="B168" s="109">
        <v>9736.2613981999984</v>
      </c>
      <c r="C168" s="111">
        <v>17048.273223831198</v>
      </c>
    </row>
    <row r="169" spans="1:3">
      <c r="A169" s="107">
        <v>44135</v>
      </c>
      <c r="B169" s="109">
        <v>9701.6348166499974</v>
      </c>
      <c r="C169" s="111">
        <v>17048.273223831198</v>
      </c>
    </row>
    <row r="170" spans="1:3">
      <c r="A170" s="107">
        <v>44165</v>
      </c>
      <c r="B170" s="109">
        <v>9847.551231129999</v>
      </c>
      <c r="C170" s="111">
        <v>17048.273223831198</v>
      </c>
    </row>
    <row r="171" spans="1:3">
      <c r="A171" s="107">
        <v>44196</v>
      </c>
      <c r="B171" s="109">
        <v>8955.2435930100037</v>
      </c>
      <c r="C171" s="111">
        <v>18048.273223831198</v>
      </c>
    </row>
    <row r="172" spans="1:3">
      <c r="A172" s="107">
        <v>44227</v>
      </c>
      <c r="B172" s="109">
        <v>8874.8516335200002</v>
      </c>
      <c r="C172" s="111">
        <v>18048.273223831198</v>
      </c>
    </row>
    <row r="173" spans="1:3">
      <c r="A173" s="107">
        <v>44255</v>
      </c>
      <c r="B173" s="109">
        <v>8733.5873238599997</v>
      </c>
      <c r="C173" s="111">
        <v>18048.273223831198</v>
      </c>
    </row>
    <row r="174" spans="1:3">
      <c r="A174" s="107">
        <v>44286</v>
      </c>
      <c r="B174" s="109">
        <v>8551.9236680199992</v>
      </c>
      <c r="C174" s="111">
        <v>18048.273223831198</v>
      </c>
    </row>
    <row r="175" spans="1:3">
      <c r="A175" s="107">
        <v>44316</v>
      </c>
      <c r="B175" s="109">
        <v>6940.8383042499981</v>
      </c>
      <c r="C175" s="111">
        <v>19798.273223831198</v>
      </c>
    </row>
    <row r="176" spans="1:3">
      <c r="A176" s="107">
        <v>44347</v>
      </c>
      <c r="B176" s="109">
        <v>6988.3327791899983</v>
      </c>
      <c r="C176" s="111">
        <v>19798.273223831198</v>
      </c>
    </row>
    <row r="177" spans="1:3">
      <c r="A177" s="107">
        <v>44377</v>
      </c>
      <c r="B177" s="109">
        <v>4930.1589228199982</v>
      </c>
      <c r="C177" s="111">
        <v>21798.273223831198</v>
      </c>
    </row>
    <row r="178" spans="1:3">
      <c r="A178" s="107">
        <v>44408</v>
      </c>
      <c r="B178" s="109">
        <v>3991.1974675599986</v>
      </c>
      <c r="C178" s="111">
        <v>22798.273223831198</v>
      </c>
    </row>
    <row r="179" spans="1:3">
      <c r="A179" s="107">
        <v>44439</v>
      </c>
      <c r="B179" s="109">
        <v>2975.8696065599979</v>
      </c>
      <c r="C179" s="111">
        <v>23798.273223831198</v>
      </c>
    </row>
    <row r="180" spans="1:3">
      <c r="A180" s="107">
        <v>44469</v>
      </c>
      <c r="B180" s="109">
        <v>2481.6001794899985</v>
      </c>
      <c r="C180" s="111">
        <v>24245.056223831201</v>
      </c>
    </row>
    <row r="181" spans="1:3">
      <c r="A181" s="107">
        <v>44500</v>
      </c>
      <c r="B181" s="109">
        <v>2463.9692658099993</v>
      </c>
      <c r="C181" s="111">
        <v>24245.056223831201</v>
      </c>
    </row>
    <row r="182" spans="1:3">
      <c r="A182" s="107">
        <v>44530</v>
      </c>
      <c r="B182" s="109">
        <v>2464.1646165499997</v>
      </c>
      <c r="C182" s="111">
        <v>24245.056223831201</v>
      </c>
    </row>
    <row r="183" spans="1:3">
      <c r="A183" s="107">
        <v>44561</v>
      </c>
      <c r="B183" s="109">
        <v>2457.19720521</v>
      </c>
      <c r="C183" s="111">
        <v>24245.056223831201</v>
      </c>
    </row>
    <row r="184" spans="1:3">
      <c r="A184" s="107">
        <v>44592</v>
      </c>
      <c r="B184" s="109">
        <v>6414.6556521700004</v>
      </c>
      <c r="C184" s="111">
        <v>24245.056223831201</v>
      </c>
    </row>
    <row r="185" spans="1:3">
      <c r="A185" s="107">
        <v>44620</v>
      </c>
      <c r="B185" s="109">
        <v>6406.2324778100001</v>
      </c>
      <c r="C185" s="111">
        <v>24245.056223831201</v>
      </c>
    </row>
    <row r="186" spans="1:3">
      <c r="A186" s="107">
        <v>44651</v>
      </c>
      <c r="B186" s="109">
        <v>8147.7423887700006</v>
      </c>
      <c r="C186" s="111">
        <v>24245.056223831201</v>
      </c>
    </row>
    <row r="187" spans="1:3">
      <c r="A187" s="107">
        <v>44681</v>
      </c>
      <c r="B187" s="109">
        <v>7750.99075851</v>
      </c>
      <c r="C187" s="111">
        <v>24245.056223831201</v>
      </c>
    </row>
    <row r="188" spans="1:3">
      <c r="A188" s="107">
        <v>44712</v>
      </c>
      <c r="B188" s="109">
        <v>7805.4181634799988</v>
      </c>
      <c r="C188" s="111">
        <v>24245.056223831201</v>
      </c>
    </row>
    <row r="189" spans="1:3">
      <c r="A189" s="107">
        <v>44742</v>
      </c>
      <c r="B189" s="109">
        <v>7611.2536827100002</v>
      </c>
      <c r="C189" s="111">
        <v>24245.1070960912</v>
      </c>
    </row>
    <row r="190" spans="1:3">
      <c r="A190" s="107">
        <v>44773</v>
      </c>
      <c r="B190" s="109">
        <v>7744.8732105000036</v>
      </c>
      <c r="C190" s="111">
        <f>C189</f>
        <v>24245.1070960912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2"/>
  <sheetViews>
    <sheetView showGridLines="0" zoomScale="85" zoomScaleNormal="85" zoomScaleSheetLayoutView="80" workbookViewId="0">
      <selection activeCell="C5" sqref="C5:D20"/>
    </sheetView>
  </sheetViews>
  <sheetFormatPr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75" t="s">
        <v>63</v>
      </c>
      <c r="B2" s="175"/>
      <c r="C2" s="181" t="s">
        <v>11</v>
      </c>
      <c r="D2" s="163" t="s">
        <v>33</v>
      </c>
      <c r="E2" s="184" t="s">
        <v>33</v>
      </c>
    </row>
    <row r="3" spans="1:5" ht="15" customHeight="1">
      <c r="A3" s="186"/>
      <c r="B3" s="186"/>
      <c r="C3" s="182"/>
      <c r="D3" s="183"/>
      <c r="E3" s="185"/>
    </row>
    <row r="4" spans="1:5" ht="15.75">
      <c r="A4" s="84" t="s">
        <v>44</v>
      </c>
      <c r="B4" s="85"/>
      <c r="C4" s="86"/>
      <c r="D4" s="86"/>
      <c r="E4" s="48"/>
    </row>
    <row r="5" spans="1:5" ht="15.75">
      <c r="A5" s="79" t="s">
        <v>46</v>
      </c>
      <c r="B5" s="61"/>
      <c r="C5" s="73">
        <v>3121.998167338365</v>
      </c>
      <c r="D5" s="74">
        <v>0.40310513580851925</v>
      </c>
      <c r="E5" s="40"/>
    </row>
    <row r="6" spans="1:5" ht="15.75">
      <c r="A6" s="79" t="s">
        <v>15</v>
      </c>
      <c r="B6" s="61"/>
      <c r="C6" s="73">
        <v>2009.7585914581573</v>
      </c>
      <c r="D6" s="74">
        <v>0.25949535090302783</v>
      </c>
      <c r="E6" s="40"/>
    </row>
    <row r="7" spans="1:5" ht="15.75">
      <c r="A7" s="79" t="s">
        <v>17</v>
      </c>
      <c r="B7" s="57" t="s">
        <v>39</v>
      </c>
      <c r="C7" s="73">
        <v>1671.6748296799651</v>
      </c>
      <c r="D7" s="74">
        <v>0.21584276259211269</v>
      </c>
      <c r="E7" s="40"/>
    </row>
    <row r="8" spans="1:5" ht="15.75">
      <c r="A8" s="79" t="s">
        <v>34</v>
      </c>
      <c r="B8" s="57" t="s">
        <v>39</v>
      </c>
      <c r="C8" s="73">
        <v>639.12468406351218</v>
      </c>
      <c r="D8" s="74">
        <v>8.2522291416859878E-2</v>
      </c>
      <c r="E8" s="39"/>
    </row>
    <row r="9" spans="1:5" ht="18">
      <c r="A9" s="80" t="s">
        <v>66</v>
      </c>
      <c r="B9" s="66"/>
      <c r="C9" s="75">
        <v>7442.5562725399996</v>
      </c>
      <c r="D9" s="76">
        <v>0.96096554072051965</v>
      </c>
      <c r="E9" s="48"/>
    </row>
    <row r="10" spans="1:5" ht="15.75">
      <c r="A10" s="89"/>
      <c r="B10" s="89"/>
      <c r="C10" s="89"/>
      <c r="D10" s="89"/>
      <c r="E10" s="48"/>
    </row>
    <row r="11" spans="1:5" ht="15.75">
      <c r="A11" s="84" t="s">
        <v>35</v>
      </c>
      <c r="B11" s="56"/>
      <c r="C11" s="86"/>
      <c r="D11" s="86"/>
      <c r="E11" s="40"/>
    </row>
    <row r="12" spans="1:5" ht="15.75">
      <c r="A12" s="79" t="s">
        <v>46</v>
      </c>
      <c r="B12" s="87"/>
      <c r="C12" s="73">
        <v>215.88605248941178</v>
      </c>
      <c r="D12" s="74">
        <v>2.787470454606376E-2</v>
      </c>
      <c r="E12" s="39"/>
    </row>
    <row r="13" spans="1:5" ht="15.75">
      <c r="A13" s="79" t="s">
        <v>15</v>
      </c>
      <c r="B13" s="87"/>
      <c r="C13" s="73">
        <v>86.098382680588244</v>
      </c>
      <c r="D13" s="74">
        <v>1.1116822747189923E-2</v>
      </c>
      <c r="E13" s="40"/>
    </row>
    <row r="14" spans="1:5" ht="15.75">
      <c r="A14" s="80" t="s">
        <v>36</v>
      </c>
      <c r="B14" s="88"/>
      <c r="C14" s="75">
        <v>301.98443517000004</v>
      </c>
      <c r="D14" s="76">
        <v>3.8991527293253683E-2</v>
      </c>
      <c r="E14" s="40"/>
    </row>
    <row r="15" spans="1:5" ht="15">
      <c r="A15" s="90"/>
      <c r="B15" s="90"/>
      <c r="C15" s="90"/>
      <c r="D15" s="90"/>
      <c r="E15" s="49"/>
    </row>
    <row r="16" spans="1:5" ht="18">
      <c r="A16" s="84" t="s">
        <v>65</v>
      </c>
      <c r="B16" s="91"/>
      <c r="C16" s="92"/>
      <c r="D16" s="86"/>
      <c r="E16" s="49"/>
    </row>
    <row r="17" spans="1:4" ht="15" customHeight="1">
      <c r="A17" s="56" t="s">
        <v>61</v>
      </c>
      <c r="B17" s="57"/>
      <c r="C17" s="77">
        <v>0.3325027900001023</v>
      </c>
      <c r="D17" s="78">
        <v>4.2931986226619752E-5</v>
      </c>
    </row>
    <row r="18" spans="1:4" ht="15" customHeight="1">
      <c r="A18" s="80" t="s">
        <v>64</v>
      </c>
      <c r="B18" s="88"/>
      <c r="C18" s="81">
        <v>0.3325027900001023</v>
      </c>
      <c r="D18" s="76">
        <v>4.2931986226619752E-5</v>
      </c>
    </row>
    <row r="19" spans="1:4" ht="15" customHeight="1" thickBot="1">
      <c r="A19" s="103"/>
      <c r="B19" s="104"/>
      <c r="C19" s="105"/>
      <c r="D19" s="106"/>
    </row>
    <row r="20" spans="1:4" ht="15" customHeight="1">
      <c r="A20" s="102" t="s">
        <v>74</v>
      </c>
      <c r="B20" s="93"/>
      <c r="C20" s="94">
        <v>7744.8732104999999</v>
      </c>
      <c r="D20" s="95">
        <v>1</v>
      </c>
    </row>
    <row r="21" spans="1:4" ht="30.75" customHeight="1">
      <c r="A21" s="187" t="s">
        <v>60</v>
      </c>
      <c r="B21" s="187"/>
      <c r="C21" s="187"/>
      <c r="D21" s="187"/>
    </row>
    <row r="22" spans="1:4" ht="30.75" customHeight="1">
      <c r="A22" s="180" t="s">
        <v>67</v>
      </c>
      <c r="B22" s="180"/>
      <c r="C22" s="180"/>
      <c r="D22" s="180"/>
    </row>
    <row r="23" spans="1:4" ht="15" customHeight="1">
      <c r="A23" s="179"/>
      <c r="B23" s="179"/>
      <c r="C23" s="179"/>
      <c r="D23" s="179"/>
    </row>
    <row r="24" spans="1:4" ht="15" customHeight="1">
      <c r="A24" s="179"/>
      <c r="B24" s="179"/>
      <c r="C24" s="179"/>
      <c r="D24" s="179"/>
    </row>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7">
    <mergeCell ref="A23:D24"/>
    <mergeCell ref="A22:D22"/>
    <mergeCell ref="C2:C3"/>
    <mergeCell ref="D2:D3"/>
    <mergeCell ref="E2:E3"/>
    <mergeCell ref="A2:B3"/>
    <mergeCell ref="A21:D21"/>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88" t="s">
        <v>12</v>
      </c>
      <c r="B3" s="188"/>
      <c r="C3" s="188"/>
      <c r="D3" s="190" t="s">
        <v>13</v>
      </c>
      <c r="E3" s="46"/>
      <c r="F3" s="192" t="s">
        <v>45</v>
      </c>
    </row>
    <row r="4" spans="1:6" ht="15" customHeight="1">
      <c r="A4" s="189"/>
      <c r="B4" s="189"/>
      <c r="C4" s="189"/>
      <c r="D4" s="191"/>
      <c r="E4" s="47"/>
      <c r="F4" s="193"/>
    </row>
    <row r="5" spans="1:6" ht="18">
      <c r="A5" s="72" t="s">
        <v>56</v>
      </c>
      <c r="B5" s="42"/>
      <c r="C5" s="42"/>
      <c r="D5" s="160">
        <v>4.9380276543447197</v>
      </c>
      <c r="F5" s="38">
        <v>6.1173951301005802</v>
      </c>
    </row>
    <row r="6" spans="1:6" ht="15.75">
      <c r="A6" s="113" t="s">
        <v>27</v>
      </c>
      <c r="B6" s="53"/>
      <c r="C6" s="53"/>
      <c r="D6" s="162">
        <v>4.9037429208748096</v>
      </c>
      <c r="F6" s="38">
        <v>5.0916610266790601</v>
      </c>
    </row>
    <row r="7" spans="1:6" ht="15.75">
      <c r="A7" s="112" t="s">
        <v>74</v>
      </c>
      <c r="B7" s="42"/>
      <c r="C7" s="42"/>
      <c r="D7" s="161">
        <v>4.9366907568960103</v>
      </c>
      <c r="F7" s="37">
        <v>4.89943964200687</v>
      </c>
    </row>
    <row r="8" spans="1:6" ht="27" customHeight="1">
      <c r="A8" s="180" t="s">
        <v>69</v>
      </c>
      <c r="B8" s="180"/>
      <c r="C8" s="180"/>
      <c r="D8" s="180"/>
    </row>
    <row r="9" spans="1:6">
      <c r="A9" s="180"/>
      <c r="B9" s="180"/>
      <c r="C9" s="180"/>
      <c r="D9" s="180"/>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row r="30" s="36" customFormat="1" ht="15" hidden="1" customHeight="1"/>
    <row r="31" s="36" customFormat="1" ht="15" hidden="1" customHeight="1"/>
    <row r="32" s="36" customFormat="1" ht="15" hidden="1" customHeight="1"/>
    <row r="33" s="36" customFormat="1" ht="15" hidden="1" customHeight="1"/>
    <row r="34" s="36" customFormat="1" ht="15" hidden="1" customHeight="1"/>
    <row r="35"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tabSelected="1" zoomScale="85" zoomScaleNormal="85" zoomScaleSheetLayoutView="80" workbookViewId="0">
      <selection activeCell="C6" sqref="C6"/>
    </sheetView>
  </sheetViews>
  <sheetFormatPr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96" t="s">
        <v>37</v>
      </c>
      <c r="B3" s="163" t="s">
        <v>68</v>
      </c>
      <c r="C3" s="163" t="s">
        <v>27</v>
      </c>
      <c r="D3" s="163" t="s">
        <v>38</v>
      </c>
    </row>
    <row r="4" spans="1:4" ht="22.5" customHeight="1">
      <c r="A4" s="196"/>
      <c r="B4" s="163"/>
      <c r="C4" s="163"/>
      <c r="D4" s="163"/>
    </row>
    <row r="5" spans="1:4" ht="15.75">
      <c r="A5" s="42" t="s">
        <v>14</v>
      </c>
      <c r="B5" s="114">
        <v>0.69673957236952455</v>
      </c>
      <c r="C5" s="114">
        <v>3.8991856963762825E-2</v>
      </c>
      <c r="D5" s="115">
        <v>0.73573142933328739</v>
      </c>
    </row>
    <row r="6" spans="1:4" ht="15.75">
      <c r="A6" s="42" t="s">
        <v>16</v>
      </c>
      <c r="B6" s="114">
        <v>0</v>
      </c>
      <c r="C6" s="114">
        <v>0</v>
      </c>
      <c r="D6" s="115">
        <v>0</v>
      </c>
    </row>
    <row r="7" spans="1:4" ht="15.75">
      <c r="A7" s="24" t="s">
        <v>18</v>
      </c>
      <c r="B7" s="114">
        <v>0</v>
      </c>
      <c r="C7" s="114">
        <v>0</v>
      </c>
      <c r="D7" s="115">
        <v>0</v>
      </c>
    </row>
    <row r="8" spans="1:4" ht="15.75">
      <c r="A8" s="24" t="s">
        <v>19</v>
      </c>
      <c r="B8" s="114">
        <v>0</v>
      </c>
      <c r="C8" s="114">
        <v>0</v>
      </c>
      <c r="D8" s="115">
        <v>0</v>
      </c>
    </row>
    <row r="9" spans="1:4" ht="15.75">
      <c r="A9" s="24" t="s">
        <v>20</v>
      </c>
      <c r="B9" s="114">
        <v>0.22560961211583658</v>
      </c>
      <c r="C9" s="114">
        <v>0</v>
      </c>
      <c r="D9" s="115">
        <v>0.22560961211583658</v>
      </c>
    </row>
    <row r="10" spans="1:4" ht="15.75">
      <c r="A10" s="24" t="s">
        <v>21</v>
      </c>
      <c r="B10" s="114">
        <v>0</v>
      </c>
      <c r="C10" s="114">
        <v>0</v>
      </c>
      <c r="D10" s="115">
        <v>0</v>
      </c>
    </row>
    <row r="11" spans="1:4" ht="15.75">
      <c r="A11" s="24" t="s">
        <v>22</v>
      </c>
      <c r="B11" s="114">
        <v>0</v>
      </c>
      <c r="C11" s="114">
        <v>0</v>
      </c>
      <c r="D11" s="115">
        <v>0</v>
      </c>
    </row>
    <row r="12" spans="1:4" ht="18">
      <c r="A12" s="69" t="s">
        <v>62</v>
      </c>
      <c r="B12" s="116">
        <v>3.8657614165801976E-2</v>
      </c>
      <c r="C12" s="116">
        <v>1.3443850740999665E-6</v>
      </c>
      <c r="D12" s="116">
        <v>3.8658958550876074E-2</v>
      </c>
    </row>
    <row r="13" spans="1:4" s="3" customFormat="1" ht="15.75">
      <c r="A13" s="117" t="s">
        <v>38</v>
      </c>
      <c r="B13" s="118">
        <v>0.96100679865116301</v>
      </c>
      <c r="C13" s="118">
        <v>3.8993201348836923E-2</v>
      </c>
      <c r="D13" s="118">
        <v>1</v>
      </c>
    </row>
    <row r="14" spans="1:4" ht="31.5" customHeight="1">
      <c r="A14" s="197" t="s">
        <v>71</v>
      </c>
      <c r="B14" s="197"/>
      <c r="C14" s="197"/>
      <c r="D14" s="197"/>
    </row>
    <row r="15" spans="1:4" ht="15.75">
      <c r="A15" s="6" t="s">
        <v>70</v>
      </c>
      <c r="B15" s="119"/>
      <c r="C15" s="120"/>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94"/>
      <c r="B44" s="195"/>
      <c r="C44" s="2"/>
      <c r="D44" s="2"/>
    </row>
    <row r="45" spans="1:4" hidden="1">
      <c r="A45" s="194"/>
      <c r="B45" s="195"/>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Antonia Lihn</cp:lastModifiedBy>
  <dcterms:created xsi:type="dcterms:W3CDTF">2012-03-30T18:30:48Z</dcterms:created>
  <dcterms:modified xsi:type="dcterms:W3CDTF">2022-08-22T20:20:25Z</dcterms:modified>
</cp:coreProperties>
</file>