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9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C133" i="11" l="1"/>
  <c r="E68" i="11" l="1"/>
</calcChain>
</file>

<file path=xl/sharedStrings.xml><?xml version="1.0" encoding="utf-8"?>
<sst xmlns="http://schemas.openxmlformats.org/spreadsheetml/2006/main" count="191" uniqueCount="116">
  <si>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</si>
  <si>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</si>
  <si>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</si>
  <si>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</si>
  <si>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</si>
  <si>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</si>
  <si>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</si>
  <si>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</si>
  <si>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</si>
  <si>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</si>
  <si>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</si>
  <si>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</si>
  <si>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</si>
  <si>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</si>
  <si>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</si>
  <si>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</si>
  <si>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</si>
  <si>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</si>
  <si>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</si>
  <si>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</si>
  <si>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</si>
  <si>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</si>
  <si>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</si>
  <si>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</si>
  <si>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</si>
  <si>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</si>
  <si>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</si>
  <si>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</si>
  <si>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</si>
  <si>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</si>
  <si>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</si>
  <si>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</si>
  <si>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</si>
  <si>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</si>
  <si>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</si>
  <si>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</si>
  <si>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</si>
  <si>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</si>
  <si>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</si>
  <si>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</si>
  <si>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</si>
  <si>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</si>
  <si>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</si>
  <si>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</si>
  <si>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</si>
  <si>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</si>
  <si>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</si>
  <si>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</si>
  <si>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</si>
  <si>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</si>
  <si>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</si>
  <si>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</si>
  <si>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</si>
  <si>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</si>
  <si>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</si>
  <si>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</si>
  <si>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</si>
  <si>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</si>
  <si>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</si>
  <si>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</si>
  <si>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</si>
  <si>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</si>
  <si>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</si>
  <si>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</si>
  <si>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</si>
  <si>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</si>
  <si>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</si>
  <si>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</si>
  <si>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</si>
  <si>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</si>
  <si>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</si>
  <si>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</si>
  <si>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</si>
  <si>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</si>
  <si>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</si>
  <si>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</si>
  <si>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</si>
  <si>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</si>
  <si>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</si>
  <si>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</si>
  <si>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</si>
  <si>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</si>
  <si>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</si>
  <si>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</si>
  <si>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</si>
  <si>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</si>
  <si>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</si>
  <si>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</si>
  <si>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</si>
  <si>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</si>
  <si>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</si>
  <si>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</si>
  <si>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</si>
  <si>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</si>
  <si>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</si>
  <si>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Mercado (MM US$)</t>
  </si>
  <si>
    <t>Valor de Mercado Inicial(1)</t>
  </si>
  <si>
    <t>Costos de Adm., Custodia y Otros(2)</t>
  </si>
  <si>
    <t>Soberano y Otros Activos Relacionados</t>
  </si>
  <si>
    <t>Por Tipo de Riesgo (1)</t>
  </si>
  <si>
    <t>(1) Incluye efectivo, efectivo equivalentes y transacciones no liquidadas</t>
  </si>
  <si>
    <t>Supranacional</t>
  </si>
  <si>
    <t xml:space="preserve">(2) A partir de 2012, representa efectivo, efectivo equivalentes y transacciones no liquidadas.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</si>
  <si>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</si>
  <si>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</si>
  <si>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Bancario</t>
    </r>
    <r>
      <rPr>
        <vertAlign val="superscript"/>
        <sz val="11"/>
        <color theme="1"/>
        <rFont val="Calibri"/>
        <family val="2"/>
        <scheme val="minor"/>
      </rPr>
      <t>(2)</t>
    </r>
  </si>
  <si>
    <t>T1</t>
  </si>
  <si>
    <t>T2</t>
  </si>
  <si>
    <t>Julio</t>
  </si>
  <si>
    <r>
      <t>Retorno en CLP</t>
    </r>
    <r>
      <rPr>
        <vertAlign val="superscript"/>
        <sz val="11"/>
        <color theme="1"/>
        <rFont val="Calibri"/>
        <family val="2"/>
        <scheme val="minor"/>
      </rPr>
      <t>(d)</t>
    </r>
  </si>
  <si>
    <t>Agosto</t>
  </si>
  <si>
    <t>Septiembre</t>
  </si>
  <si>
    <t>Variación en el Valor de Mercado desde el Inicio</t>
  </si>
  <si>
    <t>Evolución Histórica del Valor de Mercado</t>
  </si>
  <si>
    <t>Retiro FRP</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</si>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</sst>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b/>
      <sz val="11"/>
      <name val="Calibri"/>
      <family val="2"/>
    </font>
    <font>
      <sz val="11"/>
      <color theme="0"/>
      <name val="Calibri"/>
      <family val="2"/>
    </font>
    <font>
      <vertAlign val="superscript"/>
      <sz val="11"/>
      <color theme="1"/>
      <name val="Calibri"/>
      <family val="2"/>
      <scheme val="minor"/>
    </font>
    <font>
      <b/>
      <sz val="11"/>
      <color rgb="FFFFFFFF"/>
      <name val="Calibri"/>
      <family val="2"/>
    </font>
    <font>
      <u/>
      <sz val="11"/>
      <color theme="1"/>
      <name val="Calibri"/>
      <family val="2"/>
      <scheme val="minor"/>
    </font>
    <font>
      <sz val="12"/>
      <name val="Calibri"/>
      <family val="2"/>
    </font>
    <font>
      <b/>
      <sz val="12"/>
      <color theme="1"/>
      <name val="Calibri"/>
      <family val="2"/>
      <scheme val="minor"/>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4" applyNumberFormat="0" applyAlignment="0" applyProtection="0"/>
    <xf numFmtId="0" fontId="28" fillId="10" borderId="15" applyNumberFormat="0" applyAlignment="0" applyProtection="0"/>
    <xf numFmtId="0" fontId="29" fillId="10" borderId="14" applyNumberFormat="0" applyAlignment="0" applyProtection="0"/>
    <xf numFmtId="0" fontId="30" fillId="0" borderId="16" applyNumberFormat="0" applyFill="0" applyAlignment="0" applyProtection="0"/>
    <xf numFmtId="0" fontId="2" fillId="11" borderId="17" applyNumberFormat="0" applyAlignment="0" applyProtection="0"/>
    <xf numFmtId="0" fontId="18" fillId="0" borderId="0" applyNumberFormat="0" applyFill="0" applyBorder="0" applyAlignment="0" applyProtection="0"/>
    <xf numFmtId="0" fontId="1" fillId="12"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7" borderId="20" applyNumberFormat="0" applyProtection="0">
      <alignment vertical="center"/>
    </xf>
    <xf numFmtId="4" fontId="45" fillId="37" borderId="20" applyNumberFormat="0" applyProtection="0">
      <alignment vertical="center"/>
    </xf>
    <xf numFmtId="4" fontId="46" fillId="37" borderId="20" applyNumberFormat="0" applyProtection="0">
      <alignment horizontal="left" vertical="center" indent="1"/>
    </xf>
    <xf numFmtId="0" fontId="47" fillId="37" borderId="20" applyNumberFormat="0" applyProtection="0">
      <alignment horizontal="left" vertical="top" indent="1"/>
    </xf>
    <xf numFmtId="4" fontId="46" fillId="38" borderId="0" applyNumberFormat="0" applyProtection="0">
      <alignment horizontal="left" vertical="center" indent="1"/>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6" fillId="47" borderId="20" applyNumberFormat="0" applyProtection="0">
      <alignment horizontal="right" vertical="center"/>
    </xf>
    <xf numFmtId="4" fontId="44" fillId="48" borderId="21" applyNumberFormat="0" applyProtection="0">
      <alignment horizontal="left" vertical="center" indent="1"/>
    </xf>
    <xf numFmtId="4" fontId="44" fillId="49" borderId="0" applyNumberFormat="0" applyProtection="0">
      <alignment horizontal="left" vertical="center" indent="1"/>
    </xf>
    <xf numFmtId="4" fontId="44" fillId="38" borderId="0" applyNumberFormat="0" applyProtection="0">
      <alignment horizontal="left" vertical="center" indent="1"/>
    </xf>
    <xf numFmtId="4" fontId="46" fillId="49" borderId="20" applyNumberFormat="0" applyProtection="0">
      <alignment horizontal="right" vertical="center"/>
    </xf>
    <xf numFmtId="4" fontId="34" fillId="49" borderId="0" applyNumberFormat="0" applyProtection="0">
      <alignment horizontal="left" vertical="center" indent="1"/>
    </xf>
    <xf numFmtId="4" fontId="34" fillId="38" borderId="0" applyNumberFormat="0" applyProtection="0">
      <alignment horizontal="left" vertical="center" indent="1"/>
    </xf>
    <xf numFmtId="0" fontId="8" fillId="38" borderId="20" applyNumberFormat="0" applyProtection="0">
      <alignment horizontal="left" vertical="center" indent="1"/>
    </xf>
    <xf numFmtId="0" fontId="8" fillId="3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51" borderId="20" applyNumberFormat="0" applyProtection="0">
      <alignment horizontal="left" vertical="center" indent="1"/>
    </xf>
    <xf numFmtId="0" fontId="8" fillId="51" borderId="20" applyNumberFormat="0" applyProtection="0">
      <alignment horizontal="left" vertical="top" indent="1"/>
    </xf>
    <xf numFmtId="4" fontId="46" fillId="51" borderId="20" applyNumberFormat="0" applyProtection="0">
      <alignment vertical="center"/>
    </xf>
    <xf numFmtId="4" fontId="48" fillId="51" borderId="20" applyNumberFormat="0" applyProtection="0">
      <alignment vertical="center"/>
    </xf>
    <xf numFmtId="4" fontId="44" fillId="49" borderId="22" applyNumberFormat="0" applyProtection="0">
      <alignment horizontal="left" vertical="center" indent="1"/>
    </xf>
    <xf numFmtId="0" fontId="34" fillId="52" borderId="20" applyNumberFormat="0" applyProtection="0">
      <alignment horizontal="left" vertical="top" indent="1"/>
    </xf>
    <xf numFmtId="0" fontId="34" fillId="52" borderId="20" applyNumberFormat="0" applyProtection="0">
      <alignment horizontal="left" vertical="top" indent="1"/>
    </xf>
    <xf numFmtId="4" fontId="46" fillId="51" borderId="20" applyNumberFormat="0" applyProtection="0">
      <alignment horizontal="right" vertical="center"/>
    </xf>
    <xf numFmtId="4" fontId="48" fillId="51" borderId="20" applyNumberFormat="0" applyProtection="0">
      <alignment horizontal="right" vertical="center"/>
    </xf>
    <xf numFmtId="4" fontId="44" fillId="49" borderId="20" applyNumberFormat="0" applyProtection="0">
      <alignment horizontal="left" vertical="center" indent="1"/>
    </xf>
    <xf numFmtId="0" fontId="47" fillId="50" borderId="20" applyNumberFormat="0" applyProtection="0">
      <alignment horizontal="left" vertical="top" wrapText="1" indent="1"/>
    </xf>
    <xf numFmtId="4" fontId="49" fillId="50" borderId="22" applyNumberFormat="0" applyProtection="0">
      <alignment horizontal="left" vertical="center" indent="1"/>
    </xf>
    <xf numFmtId="4" fontId="50" fillId="51" borderId="20"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7" borderId="0">
      <alignment horizontal="left"/>
    </xf>
    <xf numFmtId="0" fontId="8" fillId="58" borderId="0">
      <alignment horizontal="left"/>
    </xf>
    <xf numFmtId="0" fontId="51" fillId="59" borderId="0">
      <alignment horizontal="left"/>
    </xf>
    <xf numFmtId="0" fontId="8" fillId="49" borderId="0">
      <alignment horizontal="left"/>
    </xf>
    <xf numFmtId="0" fontId="8" fillId="50" borderId="0">
      <alignment horizontal="left"/>
    </xf>
    <xf numFmtId="0" fontId="51" fillId="60" borderId="0">
      <alignment horizontal="left"/>
    </xf>
    <xf numFmtId="215" fontId="8" fillId="0" borderId="0">
      <alignment horizontal="left"/>
    </xf>
    <xf numFmtId="215" fontId="56" fillId="0" borderId="0">
      <alignment horizontal="left"/>
    </xf>
    <xf numFmtId="0" fontId="55" fillId="49" borderId="0"/>
    <xf numFmtId="215" fontId="8" fillId="0" borderId="0"/>
    <xf numFmtId="215" fontId="56" fillId="0" borderId="0"/>
    <xf numFmtId="49" fontId="8" fillId="57" borderId="0">
      <alignment horizontal="left"/>
    </xf>
    <xf numFmtId="49" fontId="8" fillId="58" borderId="0">
      <alignment horizontal="left"/>
    </xf>
    <xf numFmtId="49" fontId="51" fillId="59" borderId="0">
      <alignment horizontal="left"/>
    </xf>
    <xf numFmtId="4" fontId="8" fillId="52" borderId="23"/>
    <xf numFmtId="0" fontId="34" fillId="0" borderId="0">
      <alignment vertical="top"/>
    </xf>
    <xf numFmtId="0" fontId="8" fillId="52" borderId="0">
      <alignment horizontal="left"/>
    </xf>
    <xf numFmtId="49" fontId="8" fillId="49" borderId="0">
      <alignment horizontal="left"/>
    </xf>
    <xf numFmtId="49" fontId="8" fillId="50" borderId="0">
      <alignment horizontal="left"/>
    </xf>
    <xf numFmtId="49" fontId="51" fillId="60" borderId="0">
      <alignment horizontal="left"/>
    </xf>
    <xf numFmtId="0" fontId="57" fillId="0" borderId="0" applyNumberFormat="0" applyFill="0" applyBorder="0" applyAlignment="0" applyProtection="0"/>
    <xf numFmtId="0" fontId="34" fillId="61" borderId="0" applyNumberFormat="0" applyBorder="0" applyAlignment="0" applyProtection="0"/>
    <xf numFmtId="0" fontId="35" fillId="62" borderId="0" applyNumberFormat="0" applyBorder="0" applyAlignment="0" applyProtection="0"/>
    <xf numFmtId="0" fontId="34" fillId="63" borderId="0" applyNumberFormat="0" applyBorder="0" applyAlignment="0" applyProtection="0"/>
    <xf numFmtId="0" fontId="35" fillId="64" borderId="0" applyNumberFormat="0" applyBorder="0" applyAlignment="0" applyProtection="0"/>
    <xf numFmtId="0" fontId="34" fillId="53" borderId="0" applyNumberFormat="0" applyBorder="0" applyAlignment="0" applyProtection="0"/>
    <xf numFmtId="0" fontId="35" fillId="65" borderId="0" applyNumberFormat="0" applyBorder="0" applyAlignment="0" applyProtection="0"/>
    <xf numFmtId="0" fontId="34" fillId="61" borderId="0" applyNumberFormat="0" applyBorder="0" applyAlignment="0" applyProtection="0"/>
    <xf numFmtId="0" fontId="35" fillId="66"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53" borderId="0" applyNumberFormat="0" applyBorder="0" applyAlignment="0" applyProtection="0"/>
    <xf numFmtId="0" fontId="35"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0" borderId="0"/>
    <xf numFmtId="0" fontId="34" fillId="55" borderId="0" applyNumberFormat="0" applyBorder="0" applyAlignment="0" applyProtection="0"/>
    <xf numFmtId="0" fontId="35" fillId="68"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34" fillId="69" borderId="0" applyNumberFormat="0" applyBorder="0" applyAlignment="0" applyProtection="0"/>
    <xf numFmtId="0" fontId="35" fillId="70" borderId="0" applyNumberFormat="0" applyBorder="0" applyAlignment="0" applyProtection="0"/>
    <xf numFmtId="0" fontId="34" fillId="55" borderId="0" applyNumberFormat="0" applyBorder="0" applyAlignment="0" applyProtection="0"/>
    <xf numFmtId="0" fontId="35" fillId="66"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34" fillId="69" borderId="0" applyNumberFormat="0" applyBorder="0" applyAlignment="0" applyProtection="0"/>
    <xf numFmtId="0" fontId="35"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9"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34" fillId="71"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72" borderId="0" applyNumberFormat="0" applyBorder="0" applyAlignment="0" applyProtection="0"/>
    <xf numFmtId="0" fontId="58" fillId="73" borderId="0" applyNumberFormat="0" applyBorder="0" applyAlignment="0" applyProtection="0"/>
    <xf numFmtId="0" fontId="51" fillId="63" borderId="0" applyNumberFormat="0" applyBorder="0" applyAlignment="0" applyProtection="0"/>
    <xf numFmtId="0" fontId="58" fillId="63" borderId="0" applyNumberFormat="0" applyBorder="0" applyAlignment="0" applyProtection="0"/>
    <xf numFmtId="0" fontId="51" fillId="69" borderId="0" applyNumberFormat="0" applyBorder="0" applyAlignment="0" applyProtection="0"/>
    <xf numFmtId="0" fontId="58" fillId="70" borderId="0" applyNumberFormat="0" applyBorder="0" applyAlignment="0" applyProtection="0"/>
    <xf numFmtId="0" fontId="51" fillId="55" borderId="0" applyNumberFormat="0" applyBorder="0" applyAlignment="0" applyProtection="0"/>
    <xf numFmtId="0" fontId="58" fillId="74"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51" fillId="63" borderId="0" applyNumberFormat="0" applyBorder="0" applyAlignment="0" applyProtection="0"/>
    <xf numFmtId="0" fontId="58"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59"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59"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51" fillId="63"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59"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51" fillId="70"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59"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59"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59"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51" fillId="75"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1" fillId="72"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8" borderId="0" applyNumberFormat="0" applyBorder="0" applyAlignment="0" applyProtection="0"/>
    <xf numFmtId="0" fontId="51" fillId="79" borderId="0" applyNumberFormat="0" applyBorder="0" applyAlignment="0" applyProtection="0"/>
    <xf numFmtId="0" fontId="58" fillId="74"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51" fillId="80" borderId="0" applyNumberFormat="0" applyBorder="0" applyAlignment="0" applyProtection="0"/>
    <xf numFmtId="0" fontId="58" fillId="80" borderId="0" applyNumberFormat="0" applyBorder="0" applyAlignment="0" applyProtection="0"/>
    <xf numFmtId="0" fontId="8" fillId="0" borderId="0">
      <alignment vertical="center"/>
    </xf>
    <xf numFmtId="216" fontId="60" fillId="56" borderId="0">
      <alignment horizontal="right" vertical="center"/>
    </xf>
    <xf numFmtId="0" fontId="60" fillId="81" borderId="24"/>
    <xf numFmtId="0" fontId="60" fillId="81" borderId="24"/>
    <xf numFmtId="0" fontId="61" fillId="82" borderId="0">
      <alignment horizontal="left" vertical="center"/>
    </xf>
    <xf numFmtId="216" fontId="61" fillId="82" borderId="0">
      <alignment horizontal="right" vertical="center"/>
    </xf>
    <xf numFmtId="0" fontId="60" fillId="82" borderId="0">
      <alignment horizontal="left" vertical="top"/>
    </xf>
    <xf numFmtId="0" fontId="62" fillId="64" borderId="0" applyNumberFormat="0" applyBorder="0" applyAlignment="0" applyProtection="0"/>
    <xf numFmtId="0" fontId="63" fillId="64" borderId="0" applyNumberFormat="0" applyBorder="0" applyAlignment="0" applyProtection="0"/>
    <xf numFmtId="217" fontId="40" fillId="0" borderId="25" applyNumberFormat="0" applyFont="0" applyFill="0" applyBorder="0" applyProtection="0">
      <alignment vertical="center"/>
    </xf>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65"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66" fillId="65"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7" fillId="54"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7"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0"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0" fillId="83" borderId="27" applyNumberFormat="0" applyAlignment="0" applyProtection="0"/>
    <xf numFmtId="0" fontId="71" fillId="11" borderId="17" applyNumberFormat="0" applyAlignment="0" applyProtection="0"/>
    <xf numFmtId="0" fontId="2" fillId="11" borderId="17" applyNumberFormat="0" applyAlignment="0" applyProtection="0"/>
    <xf numFmtId="0" fontId="70" fillId="83" borderId="27" applyNumberFormat="0" applyAlignment="0" applyProtection="0"/>
    <xf numFmtId="0" fontId="56" fillId="83" borderId="27" applyNumberFormat="0" applyAlignment="0" applyProtection="0"/>
    <xf numFmtId="0" fontId="70" fillId="83" borderId="27" applyNumberFormat="0" applyAlignment="0" applyProtection="0"/>
    <xf numFmtId="0" fontId="2" fillId="11" borderId="17" applyNumberFormat="0" applyAlignment="0" applyProtection="0"/>
    <xf numFmtId="0" fontId="70"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3" borderId="27" applyNumberFormat="0" applyAlignment="0" applyProtection="0"/>
    <xf numFmtId="0" fontId="70" fillId="83"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4" borderId="0" applyNumberFormat="0" applyBorder="0" applyAlignment="0" applyProtection="0"/>
    <xf numFmtId="0" fontId="79" fillId="85" borderId="0" applyNumberFormat="0" applyBorder="0" applyAlignment="0" applyProtection="0"/>
    <xf numFmtId="0" fontId="79" fillId="86" borderId="0" applyNumberFormat="0" applyBorder="0" applyAlignment="0" applyProtection="0"/>
    <xf numFmtId="0" fontId="35" fillId="87" borderId="0" applyNumberFormat="0" applyBorder="0" applyAlignment="0" applyProtection="0"/>
    <xf numFmtId="0" fontId="35" fillId="87" borderId="0" applyNumberFormat="0" applyBorder="0" applyAlignment="0" applyProtection="0"/>
    <xf numFmtId="0" fontId="58" fillId="88"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9" borderId="0" applyNumberFormat="0" applyBorder="0" applyAlignment="0" applyProtection="0"/>
    <xf numFmtId="0" fontId="35" fillId="90" borderId="0" applyNumberFormat="0" applyBorder="0" applyAlignment="0" applyProtection="0"/>
    <xf numFmtId="0" fontId="58" fillId="91"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9" borderId="0" applyNumberFormat="0" applyBorder="0" applyAlignment="0" applyProtection="0"/>
    <xf numFmtId="0" fontId="35" fillId="92" borderId="0" applyNumberFormat="0" applyBorder="0" applyAlignment="0" applyProtection="0"/>
    <xf numFmtId="0" fontId="58" fillId="90"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35" fillId="87" borderId="0" applyNumberFormat="0" applyBorder="0" applyAlignment="0" applyProtection="0"/>
    <xf numFmtId="0" fontId="35" fillId="90" borderId="0" applyNumberFormat="0" applyBorder="0" applyAlignment="0" applyProtection="0"/>
    <xf numFmtId="0" fontId="58" fillId="90"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35" fillId="93" borderId="0" applyNumberFormat="0" applyBorder="0" applyAlignment="0" applyProtection="0"/>
    <xf numFmtId="0" fontId="35" fillId="87" borderId="0" applyNumberFormat="0" applyBorder="0" applyAlignment="0" applyProtection="0"/>
    <xf numFmtId="0" fontId="58" fillId="88"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35" fillId="89" borderId="0" applyNumberFormat="0" applyBorder="0" applyAlignment="0" applyProtection="0"/>
    <xf numFmtId="0" fontId="35" fillId="94" borderId="0" applyNumberFormat="0" applyBorder="0" applyAlignment="0" applyProtection="0"/>
    <xf numFmtId="0" fontId="58" fillId="94"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1"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2"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5" borderId="0" applyNumberFormat="0" applyBorder="0" applyAlignment="0" applyProtection="0"/>
    <xf numFmtId="0" fontId="64" fillId="65"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95" fillId="55" borderId="34"/>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96"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62" fillId="64"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97" fillId="0" borderId="0"/>
    <xf numFmtId="0" fontId="82" fillId="69"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99"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100" fillId="69"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04" fillId="54"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6"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4"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70">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5" borderId="3" xfId="0" applyFont="1" applyFill="1" applyBorder="1" applyAlignment="1">
      <alignment horizontal="left"/>
    </xf>
    <xf numFmtId="39" fontId="16" fillId="5" borderId="3" xfId="1" applyNumberFormat="1" applyFont="1" applyFill="1" applyBorder="1" applyAlignment="1">
      <alignment horizontal="right" vertical="center" indent="6"/>
    </xf>
    <xf numFmtId="0" fontId="15" fillId="5" borderId="0" xfId="0" applyFont="1" applyFill="1" applyBorder="1" applyAlignment="1">
      <alignment horizontal="right"/>
    </xf>
    <xf numFmtId="39" fontId="16" fillId="5" borderId="0" xfId="1" applyNumberFormat="1" applyFont="1" applyFill="1" applyBorder="1" applyAlignment="1">
      <alignment horizontal="right" vertical="center" indent="6"/>
    </xf>
    <xf numFmtId="171" fontId="117" fillId="5" borderId="0" xfId="2" applyNumberFormat="1" applyFont="1" applyFill="1" applyBorder="1" applyAlignment="1">
      <alignment horizontal="left" vertical="center"/>
    </xf>
    <xf numFmtId="39" fontId="117" fillId="5" borderId="0" xfId="1" applyNumberFormat="1" applyFont="1" applyFill="1" applyBorder="1" applyAlignment="1">
      <alignment horizontal="right" vertical="center" indent="6"/>
    </xf>
    <xf numFmtId="0" fontId="117" fillId="5" borderId="0" xfId="0" applyFont="1" applyFill="1" applyBorder="1" applyAlignment="1">
      <alignment horizontal="left"/>
    </xf>
    <xf numFmtId="171" fontId="117" fillId="5" borderId="1" xfId="2" applyNumberFormat="1" applyFont="1" applyFill="1" applyBorder="1"/>
    <xf numFmtId="171" fontId="17" fillId="5"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4" fontId="118" fillId="2" borderId="1" xfId="0" applyNumberFormat="1" applyFont="1" applyFill="1" applyBorder="1" applyAlignment="1">
      <alignment horizontal="right" indent="2"/>
    </xf>
    <xf numFmtId="4" fontId="119" fillId="2" borderId="0" xfId="0" applyNumberFormat="1" applyFont="1" applyFill="1" applyBorder="1" applyAlignment="1">
      <alignment horizontal="right" indent="2"/>
    </xf>
    <xf numFmtId="4" fontId="119" fillId="2" borderId="0" xfId="0" applyNumberFormat="1" applyFont="1" applyFill="1" applyBorder="1" applyAlignment="1">
      <alignment horizontal="right" indent="1"/>
    </xf>
    <xf numFmtId="0" fontId="120" fillId="2" borderId="0" xfId="0" applyFont="1" applyFill="1" applyBorder="1"/>
    <xf numFmtId="0" fontId="120"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3" borderId="0" xfId="0" applyFont="1" applyFill="1" applyBorder="1"/>
    <xf numFmtId="0" fontId="2" fillId="2" borderId="0" xfId="0" applyFont="1" applyFill="1" applyBorder="1" applyAlignment="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0" fontId="2" fillId="2" borderId="0" xfId="0" applyFont="1" applyFill="1" applyBorder="1"/>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0" fontId="2" fillId="3" borderId="0" xfId="0" applyFont="1" applyFill="1" applyAlignment="1">
      <alignment wrapText="1"/>
    </xf>
    <xf numFmtId="0" fontId="4" fillId="3" borderId="2" xfId="0" applyFont="1" applyFill="1" applyBorder="1"/>
    <xf numFmtId="4" fontId="0" fillId="2" borderId="0" xfId="0" applyNumberFormat="1" applyFont="1" applyFill="1" applyAlignment="1">
      <alignment horizontal="right" indent="2"/>
    </xf>
    <xf numFmtId="0" fontId="0" fillId="2" borderId="3" xfId="0" applyFont="1" applyFill="1" applyBorder="1"/>
    <xf numFmtId="4" fontId="119" fillId="2" borderId="3" xfId="0" applyNumberFormat="1" applyFont="1" applyFill="1" applyBorder="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0" fontId="123"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xf numFmtId="4" fontId="17" fillId="5" borderId="0" xfId="0" applyNumberFormat="1" applyFont="1" applyFill="1" applyBorder="1" applyAlignment="1">
      <alignment horizontal="left" vertical="top" wrapText="1"/>
    </xf>
    <xf numFmtId="0" fontId="2" fillId="3" borderId="0" xfId="0" applyFont="1" applyFill="1" applyAlignment="1">
      <alignment horizontal="center" vertical="center"/>
    </xf>
    <xf numFmtId="0" fontId="122" fillId="4" borderId="0" xfId="0" applyFont="1" applyFill="1" applyBorder="1" applyAlignment="1">
      <alignment horizontal="center"/>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2" fillId="3" borderId="0" xfId="0" applyFont="1" applyFill="1" applyAlignment="1">
      <alignment horizontal="center" vertical="center"/>
    </xf>
    <xf numFmtId="0" fontId="2" fillId="3" borderId="0" xfId="0" applyFont="1" applyFill="1" applyBorder="1" applyAlignment="1">
      <alignment horizontal="center"/>
    </xf>
    <xf numFmtId="0" fontId="122" fillId="4" borderId="0" xfId="0" applyFont="1" applyFill="1" applyBorder="1" applyAlignment="1">
      <alignment horizontal="center"/>
    </xf>
    <xf numFmtId="0" fontId="11" fillId="2" borderId="0" xfId="0" applyFont="1" applyFill="1" applyAlignment="1">
      <alignment horizontal="center" vertical="center" wrapText="1"/>
    </xf>
    <xf numFmtId="4" fontId="124" fillId="2" borderId="3" xfId="0" applyNumberFormat="1" applyFont="1" applyFill="1" applyBorder="1" applyAlignment="1">
      <alignment horizontal="right" indent="2"/>
    </xf>
    <xf numFmtId="4" fontId="124" fillId="2" borderId="0" xfId="0" applyNumberFormat="1" applyFont="1" applyFill="1" applyAlignment="1">
      <alignment horizontal="right" indent="2"/>
    </xf>
    <xf numFmtId="4" fontId="124" fillId="2" borderId="1" xfId="0" applyNumberFormat="1" applyFont="1" applyFill="1" applyBorder="1" applyAlignment="1">
      <alignment horizontal="right" indent="2"/>
    </xf>
    <xf numFmtId="4" fontId="125" fillId="2" borderId="0" xfId="0" applyNumberFormat="1" applyFont="1" applyFill="1" applyBorder="1" applyAlignment="1">
      <alignment horizontal="right" indent="2"/>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4" fontId="6" fillId="0" borderId="10" xfId="0" applyNumberFormat="1" applyFont="1" applyBorder="1"/>
    <xf numFmtId="2" fontId="0" fillId="2" borderId="10" xfId="0" applyNumberFormat="1"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0" fontId="9"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wrapText="1"/>
    </xf>
    <xf numFmtId="0" fontId="2" fillId="3" borderId="1" xfId="0" applyFont="1" applyFill="1" applyBorder="1" applyAlignment="1">
      <alignment horizontal="center" wrapText="1"/>
    </xf>
    <xf numFmtId="0" fontId="2" fillId="3" borderId="0" xfId="0" applyFont="1" applyFill="1" applyBorder="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7" fillId="5" borderId="0" xfId="0" applyFont="1" applyFill="1" applyBorder="1" applyAlignment="1">
      <alignment horizontal="left" wrapText="1"/>
    </xf>
    <xf numFmtId="0" fontId="17" fillId="5" borderId="0" xfId="0" applyFont="1" applyFill="1" applyBorder="1" applyAlignment="1">
      <alignment horizontal="left" vertical="top" wrapText="1"/>
    </xf>
    <xf numFmtId="0" fontId="17" fillId="5" borderId="0" xfId="0" applyFont="1" applyFill="1" applyBorder="1" applyAlignment="1">
      <alignment horizontal="left" vertical="top"/>
    </xf>
    <xf numFmtId="0" fontId="122" fillId="4" borderId="0" xfId="0" applyFont="1" applyFill="1" applyBorder="1" applyAlignment="1">
      <alignment horizontal="center" vertical="center"/>
    </xf>
    <xf numFmtId="0" fontId="122" fillId="4" borderId="1" xfId="0" applyFont="1" applyFill="1" applyBorder="1" applyAlignment="1">
      <alignment horizontal="center" vertical="center"/>
    </xf>
    <xf numFmtId="0" fontId="122" fillId="4"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67976</xdr:colOff>
      <xdr:row>54</xdr:row>
      <xdr:rowOff>143500</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8069036"/>
          <a:ext cx="8096190" cy="2810500"/>
        </a:xfrm>
        <a:prstGeom prst="rect">
          <a:avLst/>
        </a:prstGeom>
      </xdr:spPr>
    </xdr:pic>
    <xdr:clientData/>
  </xdr:twoCellAnchor>
  <xdr:twoCellAnchor editAs="oneCell">
    <xdr:from>
      <xdr:col>1</xdr:col>
      <xdr:colOff>0</xdr:colOff>
      <xdr:row>57</xdr:row>
      <xdr:rowOff>-1</xdr:rowOff>
    </xdr:from>
    <xdr:to>
      <xdr:col>7</xdr:col>
      <xdr:colOff>136072</xdr:colOff>
      <xdr:row>76</xdr:row>
      <xdr:rowOff>16630</xdr:rowOff>
    </xdr:to>
    <xdr:pic>
      <xdr:nvPicPr>
        <xdr:cNvPr id="5" name="Imagen 4"/>
        <xdr:cNvPicPr>
          <a:picLocks noChangeAspect="1"/>
        </xdr:cNvPicPr>
      </xdr:nvPicPr>
      <xdr:blipFill>
        <a:blip xmlns:r="http://schemas.openxmlformats.org/officeDocument/2006/relationships" r:embed="rId2"/>
        <a:stretch>
          <a:fillRect/>
        </a:stretch>
      </xdr:blipFill>
      <xdr:spPr>
        <a:xfrm>
          <a:off x="762000" y="11307535"/>
          <a:ext cx="8164286" cy="36361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2017_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sheetName val="Evolución"/>
      <sheetName val="Rentabilidad"/>
      <sheetName val="Composición clase de activo"/>
      <sheetName val="Duración"/>
      <sheetName val="Moneda"/>
      <sheetName val="Calidad crediticia"/>
      <sheetName val="País"/>
      <sheetName val="Tabla País"/>
      <sheetName val="FRP"/>
      <sheetName val="Hoja1"/>
      <sheetName val="Hoja2"/>
    </sheetNames>
    <sheetDataSet>
      <sheetData sheetId="0" refreshError="1"/>
      <sheetData sheetId="1" refreshError="1"/>
      <sheetData sheetId="2">
        <row r="99">
          <cell r="B99" t="str">
            <v>Valor</v>
          </cell>
          <cell r="C99" t="str">
            <v>Cambio absoluto</v>
          </cell>
        </row>
        <row r="101">
          <cell r="B101">
            <v>8371.6594464766913</v>
          </cell>
          <cell r="C101">
            <v>0</v>
          </cell>
          <cell r="E101" t="str">
            <v>Aportes</v>
          </cell>
        </row>
        <row r="102">
          <cell r="B102">
            <v>8057.7128494366916</v>
          </cell>
          <cell r="C102">
            <v>313.94659704000003</v>
          </cell>
          <cell r="E102" t="str">
            <v>Retiros</v>
          </cell>
        </row>
        <row r="103">
          <cell r="B103">
            <v>8057.7128494366916</v>
          </cell>
          <cell r="C103">
            <v>1377.790319574</v>
          </cell>
          <cell r="E103" t="str">
            <v>Interés Devengado</v>
          </cell>
        </row>
        <row r="104">
          <cell r="B104">
            <v>9435.5031690106916</v>
          </cell>
          <cell r="C104">
            <v>388.03062037930829</v>
          </cell>
          <cell r="E104" t="str">
            <v>Ganancias (pérdidas) de capital</v>
          </cell>
        </row>
        <row r="105">
          <cell r="B105">
            <v>9799.7462435699999</v>
          </cell>
          <cell r="C105">
            <v>23.787545819999998</v>
          </cell>
          <cell r="E105" t="str">
            <v>Costos de Adm. y Custodia</v>
          </cell>
        </row>
        <row r="106">
          <cell r="B106">
            <v>9799.7462435699999</v>
          </cell>
          <cell r="C106">
            <v>0</v>
          </cell>
          <cell r="E106" t="str">
            <v>Valor de Mercado Cierre de Septiembre</v>
          </cell>
        </row>
      </sheetData>
      <sheetData sheetId="3" refreshError="1"/>
      <sheetData sheetId="4">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F77"/>
  <sheetViews>
    <sheetView zoomScale="70" zoomScaleNormal="70" workbookViewId="0">
      <selection activeCell="S32" sqref="S32"/>
    </sheetView>
  </sheetViews>
  <sheetFormatPr baseColWidth="10" defaultColWidth="0" defaultRowHeight="15" zeroHeight="1"/>
  <cols>
    <col min="1" max="1" width="11.42578125" style="50" customWidth="1"/>
    <col min="2" max="2" width="50" style="50" customWidth="1"/>
    <col min="3" max="3" width="13.7109375" style="50" bestFit="1" customWidth="1"/>
    <col min="4" max="4" width="14" style="50" bestFit="1" customWidth="1"/>
    <col min="5" max="5" width="14.42578125" style="50" bestFit="1" customWidth="1"/>
    <col min="6" max="7" width="14.140625" style="50" bestFit="1" customWidth="1"/>
    <col min="8" max="8" width="13.7109375" style="50" bestFit="1" customWidth="1"/>
    <col min="9" max="14" width="13.85546875" style="50" customWidth="1"/>
    <col min="15" max="15" width="15.42578125" style="50" bestFit="1" customWidth="1"/>
    <col min="16" max="17" width="14.5703125" style="50" bestFit="1" customWidth="1"/>
    <col min="18" max="22" width="13.85546875" style="50" customWidth="1"/>
    <col min="23" max="23" width="12.85546875" style="50" hidden="1" customWidth="1"/>
    <col min="24" max="24" width="14" style="50" hidden="1" customWidth="1"/>
    <col min="25" max="25" width="14.5703125" style="50" hidden="1" customWidth="1"/>
    <col min="26" max="26" width="11.42578125" style="50" hidden="1" customWidth="1"/>
    <col min="27" max="27" width="33.42578125" style="50" hidden="1" customWidth="1"/>
    <col min="28" max="28" width="17.5703125" style="50" hidden="1" customWidth="1"/>
    <col min="29" max="58" width="0" style="50" hidden="1" customWidth="1"/>
    <col min="59" max="16384" width="11.42578125" style="50" hidden="1"/>
  </cols>
  <sheetData>
    <row r="1" spans="2:29">
      <c r="W1" s="51"/>
      <c r="X1" s="51"/>
      <c r="Y1" s="51"/>
      <c r="Z1" s="51"/>
      <c r="AA1" s="51"/>
      <c r="AB1" s="51"/>
      <c r="AC1" s="51"/>
    </row>
    <row r="2" spans="2:29">
      <c r="U2" s="52"/>
      <c r="V2" s="52"/>
      <c r="W2" s="51"/>
      <c r="X2" s="51"/>
      <c r="Y2" s="51"/>
      <c r="Z2" s="51"/>
      <c r="AA2" s="51"/>
      <c r="AB2" s="51"/>
      <c r="AC2" s="51"/>
    </row>
    <row r="3" spans="2:29">
      <c r="U3" s="52"/>
      <c r="V3" s="52"/>
      <c r="W3" s="51"/>
      <c r="X3" s="51"/>
      <c r="Y3" s="51"/>
      <c r="Z3" s="51"/>
      <c r="AA3" s="51"/>
      <c r="AB3" s="51"/>
      <c r="AC3" s="51"/>
    </row>
    <row r="4" spans="2:29" ht="15" customHeight="1">
      <c r="B4" s="53" t="s">
        <v>68</v>
      </c>
      <c r="C4" s="130">
        <v>2007</v>
      </c>
      <c r="D4" s="130">
        <v>2008</v>
      </c>
      <c r="E4" s="130">
        <v>2009</v>
      </c>
      <c r="F4" s="130">
        <v>2010</v>
      </c>
      <c r="G4" s="130">
        <v>2011</v>
      </c>
      <c r="H4" s="130">
        <v>2012</v>
      </c>
      <c r="I4" s="130">
        <v>2013</v>
      </c>
      <c r="J4" s="130">
        <v>2014</v>
      </c>
      <c r="K4" s="130">
        <v>2015</v>
      </c>
      <c r="L4" s="130">
        <v>2016</v>
      </c>
      <c r="M4" s="137">
        <v>2017</v>
      </c>
      <c r="N4" s="137"/>
      <c r="O4" s="137"/>
      <c r="P4" s="137"/>
      <c r="Q4" s="107"/>
      <c r="R4" s="135" t="s">
        <v>13</v>
      </c>
      <c r="U4" s="51"/>
      <c r="V4" s="51"/>
      <c r="W4" s="51"/>
      <c r="X4" s="51"/>
      <c r="Y4" s="51"/>
    </row>
    <row r="5" spans="2:29">
      <c r="B5" s="54" t="s">
        <v>95</v>
      </c>
      <c r="C5" s="131"/>
      <c r="D5" s="131"/>
      <c r="E5" s="131"/>
      <c r="F5" s="131"/>
      <c r="G5" s="131"/>
      <c r="H5" s="131"/>
      <c r="I5" s="131"/>
      <c r="J5" s="131"/>
      <c r="K5" s="131"/>
      <c r="L5" s="131"/>
      <c r="M5" s="55" t="s">
        <v>106</v>
      </c>
      <c r="N5" s="55" t="s">
        <v>107</v>
      </c>
      <c r="O5" s="55" t="s">
        <v>108</v>
      </c>
      <c r="P5" s="55" t="s">
        <v>110</v>
      </c>
      <c r="Q5" s="55" t="s">
        <v>111</v>
      </c>
      <c r="R5" s="136"/>
      <c r="U5" s="51"/>
      <c r="V5" s="51"/>
      <c r="W5" s="51"/>
      <c r="X5" s="51"/>
      <c r="Y5" s="51"/>
    </row>
    <row r="6" spans="2:29">
      <c r="B6" s="50" t="s">
        <v>96</v>
      </c>
      <c r="C6" s="56">
        <v>604.62829709000005</v>
      </c>
      <c r="D6" s="56">
        <v>1466.3539764299999</v>
      </c>
      <c r="E6" s="56">
        <v>2506.7600407800001</v>
      </c>
      <c r="F6" s="56">
        <v>3420.8330264399997</v>
      </c>
      <c r="G6" s="56">
        <v>3836.6990915799997</v>
      </c>
      <c r="H6" s="56">
        <v>4405.5954183100002</v>
      </c>
      <c r="I6" s="56">
        <v>5883.2542653299997</v>
      </c>
      <c r="J6" s="56">
        <v>7335.11450547</v>
      </c>
      <c r="K6" s="56">
        <v>7943.6994030900005</v>
      </c>
      <c r="L6" s="56">
        <v>8112.20545984</v>
      </c>
      <c r="M6" s="56">
        <v>8862.074811370001</v>
      </c>
      <c r="N6" s="56">
        <v>9096.985751350001</v>
      </c>
      <c r="O6" s="56">
        <v>9868.6932246899996</v>
      </c>
      <c r="P6" s="56">
        <v>10055.49383678</v>
      </c>
      <c r="Q6" s="56">
        <v>10155.14542268</v>
      </c>
      <c r="R6" s="56">
        <v>0</v>
      </c>
      <c r="U6" s="51"/>
      <c r="V6" s="51"/>
      <c r="W6" s="51"/>
      <c r="X6" s="51"/>
      <c r="Y6" s="51"/>
    </row>
    <row r="7" spans="2:29" ht="15" customHeight="1">
      <c r="B7" s="50" t="s">
        <v>6</v>
      </c>
      <c r="C7" s="56">
        <v>736.35317249000002</v>
      </c>
      <c r="D7" s="56">
        <v>909.06977262999999</v>
      </c>
      <c r="E7" s="56">
        <v>836.70579507000002</v>
      </c>
      <c r="F7" s="56">
        <v>337.29677216999994</v>
      </c>
      <c r="G7" s="56">
        <v>443.32335418999998</v>
      </c>
      <c r="H7" s="56">
        <v>1197.3689266400002</v>
      </c>
      <c r="I7" s="56">
        <v>1376.7497866199999</v>
      </c>
      <c r="J7" s="56">
        <v>498.93481600669099</v>
      </c>
      <c r="K7" s="56">
        <v>463.88138633</v>
      </c>
      <c r="L7" s="56">
        <v>462.28562446000001</v>
      </c>
      <c r="M7" s="56">
        <v>0</v>
      </c>
      <c r="N7" s="56">
        <v>505.15019870999998</v>
      </c>
      <c r="O7" s="56">
        <v>0</v>
      </c>
      <c r="P7" s="56">
        <v>0</v>
      </c>
      <c r="Q7" s="56">
        <v>0</v>
      </c>
      <c r="R7" s="56">
        <v>8371.6594464766913</v>
      </c>
      <c r="U7" s="51"/>
      <c r="V7" s="51"/>
      <c r="W7" s="51"/>
      <c r="X7" s="51"/>
      <c r="Y7" s="51"/>
    </row>
    <row r="8" spans="2:29">
      <c r="B8" s="52" t="s">
        <v>5</v>
      </c>
      <c r="C8" s="56">
        <v>0</v>
      </c>
      <c r="D8" s="56">
        <v>0</v>
      </c>
      <c r="E8" s="56">
        <v>0</v>
      </c>
      <c r="F8" s="56">
        <v>0</v>
      </c>
      <c r="G8" s="56">
        <v>0</v>
      </c>
      <c r="H8" s="56">
        <v>0</v>
      </c>
      <c r="I8" s="56">
        <v>0</v>
      </c>
      <c r="J8" s="56">
        <v>0</v>
      </c>
      <c r="K8" s="56">
        <v>0</v>
      </c>
      <c r="L8" s="56">
        <v>0</v>
      </c>
      <c r="M8" s="56">
        <v>0</v>
      </c>
      <c r="N8" s="56">
        <v>0</v>
      </c>
      <c r="O8" s="56">
        <v>0</v>
      </c>
      <c r="P8" s="56">
        <v>0</v>
      </c>
      <c r="Q8" s="56">
        <v>-313.94659704000003</v>
      </c>
      <c r="R8" s="56">
        <v>-313.94659704000003</v>
      </c>
      <c r="U8" s="51"/>
      <c r="V8" s="51"/>
      <c r="W8" s="51"/>
      <c r="X8" s="51"/>
      <c r="Y8" s="51"/>
    </row>
    <row r="9" spans="2:29">
      <c r="B9" s="52" t="s">
        <v>4</v>
      </c>
      <c r="C9" s="56">
        <v>45.618088610000001</v>
      </c>
      <c r="D9" s="56">
        <v>71.251068243999981</v>
      </c>
      <c r="E9" s="56">
        <v>71.864004809999997</v>
      </c>
      <c r="F9" s="56">
        <v>70.233726179999991</v>
      </c>
      <c r="G9" s="56">
        <v>75.197106570000017</v>
      </c>
      <c r="H9" s="56">
        <v>130.65089958000002</v>
      </c>
      <c r="I9" s="56">
        <v>174.06425852999999</v>
      </c>
      <c r="J9" s="56">
        <v>190.17767837</v>
      </c>
      <c r="K9" s="56">
        <v>194.28559150999999</v>
      </c>
      <c r="L9" s="56">
        <v>197.38317486</v>
      </c>
      <c r="M9" s="56">
        <v>51.400735400000002</v>
      </c>
      <c r="N9" s="56">
        <v>52.494916249999996</v>
      </c>
      <c r="O9" s="56">
        <v>17.50773358</v>
      </c>
      <c r="P9" s="56">
        <v>18.531337079999997</v>
      </c>
      <c r="Q9" s="56">
        <v>17.13</v>
      </c>
      <c r="R9" s="56">
        <v>1377.790319574</v>
      </c>
      <c r="U9" s="51"/>
      <c r="V9" s="51"/>
      <c r="W9" s="51"/>
      <c r="X9" s="51"/>
      <c r="Y9" s="51"/>
    </row>
    <row r="10" spans="2:29">
      <c r="B10" s="52" t="s">
        <v>3</v>
      </c>
      <c r="C10" s="57">
        <v>79.790718239999819</v>
      </c>
      <c r="D10" s="57">
        <v>60.418112656000289</v>
      </c>
      <c r="E10" s="57">
        <v>5.8514962699996431</v>
      </c>
      <c r="F10" s="57">
        <v>8.7419537800001308</v>
      </c>
      <c r="G10" s="57">
        <v>50.80840370000049</v>
      </c>
      <c r="H10" s="56">
        <v>150.87044336000048</v>
      </c>
      <c r="I10" s="57">
        <v>-94.602380550000873</v>
      </c>
      <c r="J10" s="57">
        <v>-75.898360736687209</v>
      </c>
      <c r="K10" s="56">
        <v>-485.18846818999873</v>
      </c>
      <c r="L10" s="57">
        <v>94.44553476999954</v>
      </c>
      <c r="M10" s="57">
        <v>184.55935967999949</v>
      </c>
      <c r="N10" s="57">
        <v>215.26955384999883</v>
      </c>
      <c r="O10" s="57">
        <v>169.42580584000117</v>
      </c>
      <c r="P10" s="57">
        <v>81.412251359999686</v>
      </c>
      <c r="Q10" s="56">
        <v>-57.961360419999259</v>
      </c>
      <c r="R10" s="56">
        <v>388.03062037930829</v>
      </c>
      <c r="U10" s="51"/>
      <c r="V10" s="51"/>
      <c r="W10" s="51"/>
      <c r="X10" s="51"/>
      <c r="Y10" s="51"/>
    </row>
    <row r="11" spans="2:29">
      <c r="B11" s="58" t="s">
        <v>97</v>
      </c>
      <c r="C11" s="59">
        <v>-3.6299999999999999E-2</v>
      </c>
      <c r="D11" s="59">
        <v>-0.33288917999999995</v>
      </c>
      <c r="E11" s="59">
        <v>-0.34831048999999997</v>
      </c>
      <c r="F11" s="59">
        <v>-0.40638699</v>
      </c>
      <c r="G11" s="59">
        <v>-0.43253772999999995</v>
      </c>
      <c r="H11" s="59">
        <v>-1.2305233999999998</v>
      </c>
      <c r="I11" s="59">
        <v>-4.3514244600000005</v>
      </c>
      <c r="J11" s="59">
        <v>-4.6292360199999996</v>
      </c>
      <c r="K11" s="59">
        <v>-4.4724529000000004</v>
      </c>
      <c r="L11" s="59">
        <v>-4.2449825599999995</v>
      </c>
      <c r="M11" s="59">
        <v>-1.0491551000000001</v>
      </c>
      <c r="N11" s="59">
        <v>-1.20719547</v>
      </c>
      <c r="O11" s="59">
        <v>-0.13292733000000001</v>
      </c>
      <c r="P11" s="59">
        <v>-0.29200253999999998</v>
      </c>
      <c r="Q11" s="59">
        <v>-0.62122164999999996</v>
      </c>
      <c r="R11" s="59">
        <v>-23.787545819999998</v>
      </c>
      <c r="U11" s="51"/>
      <c r="V11" s="51"/>
      <c r="W11" s="51"/>
      <c r="X11" s="51"/>
      <c r="Y11" s="51"/>
    </row>
    <row r="12" spans="2:29" ht="15.75" customHeight="1">
      <c r="B12" s="4" t="s">
        <v>11</v>
      </c>
      <c r="C12" s="60">
        <v>1466.3539764299999</v>
      </c>
      <c r="D12" s="60">
        <v>2506.7600407800001</v>
      </c>
      <c r="E12" s="60">
        <v>3420.8330264399997</v>
      </c>
      <c r="F12" s="60">
        <v>3836.6990915799997</v>
      </c>
      <c r="G12" s="60">
        <v>4405.5954183100002</v>
      </c>
      <c r="H12" s="60">
        <v>5883.2542653299997</v>
      </c>
      <c r="I12" s="61">
        <v>7335.11450547</v>
      </c>
      <c r="J12" s="61">
        <v>7943.6994030900041</v>
      </c>
      <c r="K12" s="61">
        <v>8112.20545984</v>
      </c>
      <c r="L12" s="61">
        <v>8862.074811370001</v>
      </c>
      <c r="M12" s="61">
        <v>9096.985751350001</v>
      </c>
      <c r="N12" s="61">
        <v>9868.6932246899996</v>
      </c>
      <c r="O12" s="61">
        <v>10055.49383678</v>
      </c>
      <c r="P12" s="61">
        <v>10155.14542268</v>
      </c>
      <c r="Q12" s="61">
        <v>9799.7462435699999</v>
      </c>
      <c r="R12" s="61">
        <v>9799.7462435699999</v>
      </c>
      <c r="S12" s="61"/>
      <c r="U12" s="62"/>
      <c r="V12" s="62"/>
      <c r="W12" s="63"/>
      <c r="X12" s="51"/>
      <c r="Y12" s="51"/>
    </row>
    <row r="13" spans="2:29" ht="15" customHeight="1">
      <c r="B13" s="140" t="s">
        <v>86</v>
      </c>
      <c r="C13" s="140"/>
      <c r="D13" s="140"/>
      <c r="E13" s="140"/>
      <c r="F13" s="140"/>
      <c r="G13" s="140"/>
      <c r="H13" s="140"/>
      <c r="I13" s="95"/>
      <c r="J13" s="95"/>
      <c r="K13" s="95"/>
      <c r="L13" s="95"/>
      <c r="M13" s="95"/>
      <c r="N13" s="95"/>
      <c r="O13" s="95"/>
      <c r="P13" s="95"/>
      <c r="Q13" s="95"/>
      <c r="R13" s="95"/>
      <c r="S13" s="94"/>
      <c r="T13" s="94"/>
      <c r="W13" s="64"/>
      <c r="X13" s="51"/>
      <c r="Y13" s="51"/>
      <c r="Z13" s="62"/>
      <c r="AA13" s="63"/>
      <c r="AB13" s="51"/>
      <c r="AC13" s="51"/>
    </row>
    <row r="14" spans="2:29" ht="27.75" customHeight="1">
      <c r="B14" s="141" t="s">
        <v>87</v>
      </c>
      <c r="C14" s="142"/>
      <c r="D14" s="142"/>
      <c r="E14" s="142"/>
      <c r="F14" s="142"/>
      <c r="G14" s="142"/>
      <c r="H14" s="142"/>
      <c r="I14" s="142"/>
      <c r="J14" s="142"/>
      <c r="K14" s="142"/>
      <c r="L14" s="142"/>
      <c r="M14" s="142"/>
      <c r="N14" s="142"/>
      <c r="O14" s="142"/>
      <c r="P14" s="142"/>
      <c r="Q14" s="142"/>
      <c r="R14" s="142"/>
      <c r="S14" s="142"/>
      <c r="T14" s="142"/>
      <c r="W14" s="65"/>
      <c r="X14" s="51"/>
      <c r="Y14" s="51"/>
      <c r="Z14" s="51"/>
      <c r="AA14" s="51"/>
      <c r="AB14" s="51"/>
      <c r="AC14" s="51"/>
    </row>
    <row r="15" spans="2:29">
      <c r="B15" s="52"/>
      <c r="C15" s="52"/>
      <c r="D15" s="52"/>
      <c r="E15" s="52"/>
      <c r="F15" s="52"/>
      <c r="G15" s="66"/>
      <c r="H15" s="66"/>
      <c r="I15" s="52"/>
      <c r="J15" s="52"/>
      <c r="K15" s="52"/>
      <c r="L15" s="52"/>
      <c r="M15" s="52"/>
      <c r="N15" s="52"/>
      <c r="O15" s="52"/>
      <c r="P15" s="52"/>
      <c r="Q15" s="52"/>
      <c r="R15" s="52"/>
      <c r="S15" s="52"/>
      <c r="T15" s="52"/>
      <c r="V15" s="52"/>
      <c r="W15" s="51"/>
      <c r="X15" s="51"/>
      <c r="Y15" s="51"/>
      <c r="Z15" s="51"/>
      <c r="AA15" s="51"/>
      <c r="AB15" s="51"/>
      <c r="AC15" s="51"/>
    </row>
    <row r="16" spans="2:29" ht="15" customHeight="1">
      <c r="B16" s="67" t="s">
        <v>20</v>
      </c>
      <c r="C16" s="130">
        <v>2007</v>
      </c>
      <c r="D16" s="130">
        <v>2008</v>
      </c>
      <c r="E16" s="130">
        <v>2009</v>
      </c>
      <c r="F16" s="130">
        <v>2010</v>
      </c>
      <c r="G16" s="130">
        <v>2011</v>
      </c>
      <c r="H16" s="130" t="s">
        <v>103</v>
      </c>
      <c r="I16" s="130">
        <v>2013</v>
      </c>
      <c r="J16" s="132">
        <v>2014</v>
      </c>
      <c r="K16" s="134">
        <v>2015</v>
      </c>
      <c r="L16" s="134">
        <v>2016</v>
      </c>
      <c r="M16" s="134">
        <v>2017</v>
      </c>
      <c r="N16" s="134"/>
      <c r="O16" s="134"/>
      <c r="P16" s="96"/>
      <c r="Q16" s="106"/>
      <c r="V16" s="68"/>
      <c r="X16" s="51"/>
      <c r="Y16" s="51"/>
      <c r="Z16" s="51"/>
      <c r="AA16" s="51"/>
      <c r="AB16" s="51"/>
    </row>
    <row r="17" spans="2:28" ht="18" customHeight="1">
      <c r="B17" s="54" t="s">
        <v>0</v>
      </c>
      <c r="C17" s="131"/>
      <c r="D17" s="131"/>
      <c r="E17" s="131"/>
      <c r="F17" s="131"/>
      <c r="G17" s="131" t="s">
        <v>12</v>
      </c>
      <c r="H17" s="131"/>
      <c r="I17" s="131"/>
      <c r="J17" s="133"/>
      <c r="K17" s="131"/>
      <c r="L17" s="131"/>
      <c r="M17" s="55" t="s">
        <v>106</v>
      </c>
      <c r="N17" s="55" t="s">
        <v>107</v>
      </c>
      <c r="O17" s="55" t="s">
        <v>108</v>
      </c>
      <c r="P17" s="55" t="s">
        <v>110</v>
      </c>
      <c r="Q17" s="55" t="s">
        <v>111</v>
      </c>
      <c r="V17" s="51"/>
      <c r="W17" s="51"/>
      <c r="X17" s="51"/>
      <c r="Y17" s="51"/>
      <c r="Z17" s="51"/>
    </row>
    <row r="18" spans="2:28" ht="15.75">
      <c r="B18" s="50" t="s">
        <v>19</v>
      </c>
      <c r="C18" s="69">
        <v>439.5398905400001</v>
      </c>
      <c r="D18" s="69">
        <v>736.04868406000014</v>
      </c>
      <c r="E18" s="69">
        <v>1018.5525079400002</v>
      </c>
      <c r="F18" s="69">
        <v>1142.3746059800003</v>
      </c>
      <c r="G18" s="69">
        <v>1311.0682815500002</v>
      </c>
      <c r="H18" s="69" t="s">
        <v>15</v>
      </c>
      <c r="I18" s="69" t="s">
        <v>15</v>
      </c>
      <c r="J18" s="70" t="s">
        <v>15</v>
      </c>
      <c r="K18" s="70" t="s">
        <v>15</v>
      </c>
      <c r="L18" s="70" t="s">
        <v>15</v>
      </c>
      <c r="M18" s="70" t="s">
        <v>15</v>
      </c>
      <c r="N18" s="70" t="s">
        <v>15</v>
      </c>
      <c r="O18" s="70" t="s">
        <v>15</v>
      </c>
      <c r="P18" s="70" t="s">
        <v>15</v>
      </c>
      <c r="Q18" s="110" t="s">
        <v>15</v>
      </c>
      <c r="V18" s="51"/>
      <c r="W18" s="51"/>
      <c r="X18" s="51"/>
      <c r="Y18" s="51"/>
      <c r="Z18" s="51"/>
    </row>
    <row r="19" spans="2:28" ht="17.25">
      <c r="B19" s="52" t="s">
        <v>104</v>
      </c>
      <c r="C19" s="56">
        <v>974.68506393000007</v>
      </c>
      <c r="D19" s="56">
        <v>1686.9250777</v>
      </c>
      <c r="E19" s="56">
        <v>2280.4240415600002</v>
      </c>
      <c r="F19" s="56">
        <v>2559.9040708399998</v>
      </c>
      <c r="G19" s="56">
        <v>2940.0599253700002</v>
      </c>
      <c r="H19" s="56">
        <v>2703.6705874600002</v>
      </c>
      <c r="I19" s="56">
        <v>3431.5533580400001</v>
      </c>
      <c r="J19" s="69">
        <v>3766.5581434299997</v>
      </c>
      <c r="K19" s="69">
        <v>3975.3301984299997</v>
      </c>
      <c r="L19" s="69">
        <v>4099.8788805100003</v>
      </c>
      <c r="M19" s="69">
        <v>4189.0166611799996</v>
      </c>
      <c r="N19" s="69">
        <v>4764.7842596800001</v>
      </c>
      <c r="O19" s="69">
        <v>4821.3677220200007</v>
      </c>
      <c r="P19" s="69">
        <v>4872.1410049899996</v>
      </c>
      <c r="Q19" s="111">
        <v>4665.6183495499999</v>
      </c>
      <c r="V19" s="51"/>
      <c r="W19" s="71"/>
      <c r="X19" s="71"/>
      <c r="Y19" s="71"/>
      <c r="Z19" s="71"/>
    </row>
    <row r="20" spans="2:28" ht="15.75">
      <c r="B20" s="52" t="s">
        <v>18</v>
      </c>
      <c r="C20" s="56">
        <v>52.129021959999996</v>
      </c>
      <c r="D20" s="56">
        <v>83.786279019999995</v>
      </c>
      <c r="E20" s="56">
        <v>121.85647694000001</v>
      </c>
      <c r="F20" s="56">
        <v>134.42041476</v>
      </c>
      <c r="G20" s="56">
        <v>154.46721139000002</v>
      </c>
      <c r="H20" s="56">
        <v>1029.31010982</v>
      </c>
      <c r="I20" s="56">
        <v>1233.24813722</v>
      </c>
      <c r="J20" s="69">
        <v>1356.2122205599999</v>
      </c>
      <c r="K20" s="69">
        <v>1344.0345049800001</v>
      </c>
      <c r="L20" s="69">
        <v>1529.2919915099999</v>
      </c>
      <c r="M20" s="69">
        <v>1546.9710983900002</v>
      </c>
      <c r="N20" s="69">
        <v>1643.5288263900002</v>
      </c>
      <c r="O20" s="69">
        <v>1699.2234297299999</v>
      </c>
      <c r="P20" s="69">
        <v>1726.4587138299999</v>
      </c>
      <c r="Q20" s="111">
        <v>1662.4837723800001</v>
      </c>
      <c r="V20" s="51"/>
      <c r="W20" s="71"/>
      <c r="X20" s="71"/>
      <c r="Y20" s="71"/>
      <c r="Z20" s="71"/>
    </row>
    <row r="21" spans="2:28" ht="15.75">
      <c r="B21" s="52" t="s">
        <v>17</v>
      </c>
      <c r="C21" s="56" t="s">
        <v>15</v>
      </c>
      <c r="D21" s="56" t="s">
        <v>15</v>
      </c>
      <c r="E21" s="56" t="s">
        <v>15</v>
      </c>
      <c r="F21" s="56" t="s">
        <v>15</v>
      </c>
      <c r="G21" s="56" t="s">
        <v>15</v>
      </c>
      <c r="H21" s="56">
        <v>1198.96313672</v>
      </c>
      <c r="I21" s="56">
        <v>1453.6629211400002</v>
      </c>
      <c r="J21" s="69">
        <v>1609.6088363800002</v>
      </c>
      <c r="K21" s="69">
        <v>1628.6883837400001</v>
      </c>
      <c r="L21" s="69">
        <v>1788.70084632</v>
      </c>
      <c r="M21" s="69">
        <v>1815.2483324500001</v>
      </c>
      <c r="N21" s="69">
        <v>1983.02454754</v>
      </c>
      <c r="O21" s="69">
        <v>2016.3852217000001</v>
      </c>
      <c r="P21" s="69">
        <v>2031.47417733</v>
      </c>
      <c r="Q21" s="111">
        <v>1965.06726998</v>
      </c>
      <c r="V21" s="51"/>
      <c r="W21" s="71"/>
      <c r="X21" s="71"/>
      <c r="Y21" s="71"/>
      <c r="Z21" s="71"/>
    </row>
    <row r="22" spans="2:28" ht="18" customHeight="1">
      <c r="B22" s="52" t="s">
        <v>16</v>
      </c>
      <c r="C22" s="56" t="s">
        <v>15</v>
      </c>
      <c r="D22" s="56" t="s">
        <v>15</v>
      </c>
      <c r="E22" s="56" t="s">
        <v>15</v>
      </c>
      <c r="F22" s="56" t="s">
        <v>15</v>
      </c>
      <c r="G22" s="56" t="s">
        <v>15</v>
      </c>
      <c r="H22" s="59">
        <v>951.31043133000003</v>
      </c>
      <c r="I22" s="56">
        <v>1216.6500890699999</v>
      </c>
      <c r="J22" s="69">
        <v>1211.32020272</v>
      </c>
      <c r="K22" s="69">
        <v>1164.15237269</v>
      </c>
      <c r="L22" s="59">
        <v>1444.20309303</v>
      </c>
      <c r="M22" s="59">
        <v>1545.74965933</v>
      </c>
      <c r="N22" s="59">
        <v>1477.3555910799998</v>
      </c>
      <c r="O22" s="59">
        <v>1518.5174633299998</v>
      </c>
      <c r="P22" s="59">
        <v>1525.07152653</v>
      </c>
      <c r="Q22" s="112">
        <v>1506.5768516600001</v>
      </c>
      <c r="V22" s="51"/>
      <c r="W22" s="51"/>
      <c r="X22" s="51"/>
      <c r="Y22" s="51"/>
      <c r="Z22" s="51"/>
    </row>
    <row r="23" spans="2:28" ht="15" customHeight="1">
      <c r="B23" s="72" t="s">
        <v>14</v>
      </c>
      <c r="C23" s="73">
        <v>1466.3539764300003</v>
      </c>
      <c r="D23" s="73">
        <v>2506.7600407800005</v>
      </c>
      <c r="E23" s="73">
        <v>3420.8330264400001</v>
      </c>
      <c r="F23" s="73">
        <v>3836.6990915800002</v>
      </c>
      <c r="G23" s="73">
        <v>4405.5954183100002</v>
      </c>
      <c r="H23" s="74">
        <v>5883.2542653299997</v>
      </c>
      <c r="I23" s="73">
        <v>7335.1145054700009</v>
      </c>
      <c r="J23" s="73">
        <v>7943.6994030899987</v>
      </c>
      <c r="K23" s="73">
        <v>8112.2054598399991</v>
      </c>
      <c r="L23" s="74">
        <v>8862.074811370001</v>
      </c>
      <c r="M23" s="74">
        <v>9096.985751350001</v>
      </c>
      <c r="N23" s="74">
        <v>9868.6932246899996</v>
      </c>
      <c r="O23" s="74">
        <v>10055.49383678</v>
      </c>
      <c r="P23" s="74">
        <v>10155.14542268</v>
      </c>
      <c r="Q23" s="113">
        <v>9799.7462435699999</v>
      </c>
      <c r="V23" s="51"/>
      <c r="W23" s="51"/>
      <c r="X23" s="51"/>
      <c r="Y23" s="51"/>
      <c r="Z23" s="51"/>
    </row>
    <row r="24" spans="2:28" ht="15" customHeight="1">
      <c r="B24" s="129" t="s">
        <v>74</v>
      </c>
      <c r="C24" s="129"/>
      <c r="D24" s="129"/>
      <c r="E24" s="129"/>
      <c r="F24" s="129"/>
      <c r="G24" s="129"/>
      <c r="H24" s="129"/>
      <c r="I24" s="129"/>
      <c r="J24" s="129"/>
      <c r="K24" s="65"/>
      <c r="L24" s="65"/>
      <c r="M24" s="65"/>
      <c r="N24" s="65"/>
      <c r="O24" s="91"/>
      <c r="P24" s="92"/>
      <c r="Q24" s="92"/>
      <c r="R24" s="92"/>
      <c r="S24" s="65"/>
      <c r="V24" s="75"/>
      <c r="X24" s="76"/>
      <c r="Y24" s="77"/>
      <c r="Z24" s="51"/>
      <c r="AA24" s="51"/>
      <c r="AB24" s="51"/>
    </row>
    <row r="25" spans="2:28" ht="15" customHeight="1">
      <c r="B25" s="129" t="s">
        <v>88</v>
      </c>
      <c r="C25" s="129"/>
      <c r="D25" s="129"/>
      <c r="E25" s="129"/>
      <c r="F25" s="129"/>
      <c r="G25" s="129"/>
      <c r="H25" s="129"/>
      <c r="I25" s="93"/>
      <c r="J25" s="94"/>
      <c r="V25" s="91"/>
      <c r="W25" s="138" t="s">
        <v>13</v>
      </c>
      <c r="X25" s="76"/>
      <c r="Y25" s="77"/>
      <c r="Z25" s="78"/>
      <c r="AA25" s="51"/>
      <c r="AB25" s="51"/>
    </row>
    <row r="26" spans="2:28">
      <c r="B26" s="52"/>
      <c r="C26" s="74"/>
      <c r="D26" s="74"/>
      <c r="E26" s="74"/>
      <c r="F26" s="74"/>
      <c r="G26" s="74"/>
      <c r="H26" s="74"/>
      <c r="I26" s="74"/>
      <c r="V26" s="52"/>
      <c r="W26" s="139"/>
      <c r="X26" s="76"/>
      <c r="Y26" s="77"/>
      <c r="Z26" s="78"/>
      <c r="AA26" s="51"/>
      <c r="AB26" s="51"/>
    </row>
    <row r="27" spans="2:28">
      <c r="G27" s="66"/>
      <c r="H27" s="66"/>
      <c r="V27" s="52"/>
      <c r="W27" s="79">
        <v>0</v>
      </c>
      <c r="X27" s="76"/>
      <c r="Y27" s="77"/>
      <c r="Z27" s="78"/>
      <c r="AA27" s="51"/>
      <c r="AB27" s="51"/>
    </row>
    <row r="28" spans="2:28" ht="17.25" customHeight="1">
      <c r="B28" s="80" t="s">
        <v>99</v>
      </c>
      <c r="C28" s="134">
        <v>2007</v>
      </c>
      <c r="D28" s="134">
        <v>2008</v>
      </c>
      <c r="E28" s="134">
        <v>2009</v>
      </c>
      <c r="F28" s="134">
        <v>2010</v>
      </c>
      <c r="G28" s="134">
        <v>2011</v>
      </c>
      <c r="H28" s="134">
        <v>2012</v>
      </c>
      <c r="I28" s="130">
        <v>2013</v>
      </c>
      <c r="J28" s="134">
        <v>2014</v>
      </c>
      <c r="K28" s="143">
        <v>2015</v>
      </c>
      <c r="L28" s="143">
        <v>2016</v>
      </c>
      <c r="M28" s="145">
        <v>2017</v>
      </c>
      <c r="N28" s="145"/>
      <c r="O28" s="145"/>
      <c r="P28" s="97"/>
      <c r="Q28" s="108"/>
      <c r="V28" s="68"/>
      <c r="W28" s="56">
        <v>5064.6576343500001</v>
      </c>
      <c r="X28" s="76"/>
      <c r="Y28" s="77"/>
      <c r="Z28" s="78"/>
      <c r="AA28" s="51"/>
      <c r="AB28" s="51"/>
    </row>
    <row r="29" spans="2:28">
      <c r="B29" s="81" t="s">
        <v>0</v>
      </c>
      <c r="C29" s="131"/>
      <c r="D29" s="131"/>
      <c r="E29" s="131"/>
      <c r="F29" s="131"/>
      <c r="G29" s="131" t="s">
        <v>12</v>
      </c>
      <c r="H29" s="131"/>
      <c r="I29" s="131"/>
      <c r="J29" s="131"/>
      <c r="K29" s="144"/>
      <c r="L29" s="144"/>
      <c r="M29" s="55" t="s">
        <v>106</v>
      </c>
      <c r="N29" s="55" t="s">
        <v>107</v>
      </c>
      <c r="O29" s="55" t="s">
        <v>108</v>
      </c>
      <c r="P29" s="55" t="s">
        <v>110</v>
      </c>
      <c r="Q29" s="55" t="s">
        <v>111</v>
      </c>
      <c r="T29" s="82"/>
      <c r="U29" s="82"/>
      <c r="V29" s="76"/>
      <c r="W29" s="77"/>
      <c r="X29" s="78"/>
      <c r="Y29" s="51"/>
      <c r="Z29" s="51"/>
    </row>
    <row r="30" spans="2:28">
      <c r="B30" s="83" t="s">
        <v>98</v>
      </c>
      <c r="C30" s="70">
        <v>1026.8140858899999</v>
      </c>
      <c r="D30" s="70">
        <v>2102.5479856900001</v>
      </c>
      <c r="E30" s="70">
        <v>2689.7881777399998</v>
      </c>
      <c r="F30" s="70">
        <v>3024.63474094</v>
      </c>
      <c r="G30" s="70">
        <v>3652.5785176300001</v>
      </c>
      <c r="H30" s="70">
        <v>3713.5393077399999</v>
      </c>
      <c r="I30" s="70">
        <v>4654.0007530000003</v>
      </c>
      <c r="J30" s="70">
        <v>5122.4048161399996</v>
      </c>
      <c r="K30" s="70">
        <v>5295.1035493299996</v>
      </c>
      <c r="L30" s="56">
        <v>5624.08901565</v>
      </c>
      <c r="M30" s="56">
        <v>5728.7108241100004</v>
      </c>
      <c r="N30" s="70">
        <v>6376.1475846499998</v>
      </c>
      <c r="O30" s="70">
        <v>6526.3459473000003</v>
      </c>
      <c r="P30" s="70">
        <v>6598.0064040399993</v>
      </c>
      <c r="Q30" s="56">
        <v>6324.0951347099999</v>
      </c>
      <c r="T30" s="82"/>
      <c r="U30" s="82"/>
      <c r="V30" s="76"/>
      <c r="W30" s="77"/>
      <c r="X30" s="78"/>
      <c r="Y30" s="51"/>
      <c r="Z30" s="51"/>
    </row>
    <row r="31" spans="2:28" ht="17.25">
      <c r="B31" s="52" t="s">
        <v>105</v>
      </c>
      <c r="C31" s="56">
        <v>439.53989053999999</v>
      </c>
      <c r="D31" s="56">
        <v>404.21205509000004</v>
      </c>
      <c r="E31" s="56">
        <v>731.04484869999987</v>
      </c>
      <c r="F31" s="56">
        <v>812.06435063999993</v>
      </c>
      <c r="G31" s="56">
        <v>753.01690068000005</v>
      </c>
      <c r="H31" s="56">
        <v>37.106765679999988</v>
      </c>
      <c r="I31" s="56">
        <v>25.139040820000321</v>
      </c>
      <c r="J31" s="56">
        <v>13.896046049999455</v>
      </c>
      <c r="K31" s="56">
        <v>39.973368659999807</v>
      </c>
      <c r="L31" s="56">
        <v>22.162800230000411</v>
      </c>
      <c r="M31" s="56">
        <v>31.873276060000002</v>
      </c>
      <c r="N31" s="56">
        <v>58.203466980000293</v>
      </c>
      <c r="O31" s="56">
        <v>13.677046550000565</v>
      </c>
      <c r="P31" s="56">
        <v>16.306268129999868</v>
      </c>
      <c r="Q31" s="56">
        <v>18.670120030000248</v>
      </c>
      <c r="T31" s="57"/>
      <c r="U31" s="57"/>
      <c r="V31" s="76"/>
      <c r="W31" s="77"/>
      <c r="X31" s="78"/>
      <c r="Y31" s="51"/>
      <c r="Z31" s="51"/>
    </row>
    <row r="32" spans="2:28">
      <c r="B32" s="52" t="s">
        <v>17</v>
      </c>
      <c r="C32" s="56" t="s">
        <v>15</v>
      </c>
      <c r="D32" s="56" t="s">
        <v>15</v>
      </c>
      <c r="E32" s="56" t="s">
        <v>15</v>
      </c>
      <c r="F32" s="56" t="s">
        <v>15</v>
      </c>
      <c r="G32" s="56" t="s">
        <v>15</v>
      </c>
      <c r="H32" s="56">
        <v>1186.7403704200001</v>
      </c>
      <c r="I32" s="56">
        <v>1444.14885284</v>
      </c>
      <c r="J32" s="56">
        <v>1600.48293964</v>
      </c>
      <c r="K32" s="56">
        <v>1616.8627008200001</v>
      </c>
      <c r="L32" s="56">
        <v>1777.8906677300001</v>
      </c>
      <c r="M32" s="56">
        <v>1796.8965895400002</v>
      </c>
      <c r="N32" s="56">
        <v>1961.7908460799999</v>
      </c>
      <c r="O32" s="56">
        <v>2002.1568115800001</v>
      </c>
      <c r="P32" s="56">
        <v>2022.85278182</v>
      </c>
      <c r="Q32" s="56">
        <v>1955.7965129599997</v>
      </c>
      <c r="T32" s="56"/>
      <c r="U32" s="56"/>
      <c r="V32" s="76"/>
      <c r="W32" s="77"/>
      <c r="X32" s="78"/>
      <c r="Y32" s="51"/>
      <c r="Z32" s="51"/>
    </row>
    <row r="33" spans="2:31">
      <c r="B33" s="52" t="s">
        <v>16</v>
      </c>
      <c r="C33" s="56" t="s">
        <v>15</v>
      </c>
      <c r="D33" s="56" t="s">
        <v>15</v>
      </c>
      <c r="E33" s="56" t="s">
        <v>15</v>
      </c>
      <c r="F33" s="56" t="s">
        <v>15</v>
      </c>
      <c r="G33" s="56" t="s">
        <v>15</v>
      </c>
      <c r="H33" s="56">
        <v>945.8678214900001</v>
      </c>
      <c r="I33" s="56">
        <v>1211.82585881</v>
      </c>
      <c r="J33" s="56">
        <v>1206.9156012599999</v>
      </c>
      <c r="K33" s="56">
        <v>1160.26584103</v>
      </c>
      <c r="L33" s="59">
        <v>1437.9323277600001</v>
      </c>
      <c r="M33" s="59">
        <v>1539.5050616399999</v>
      </c>
      <c r="N33" s="59">
        <v>1472.5513269799999</v>
      </c>
      <c r="O33" s="59">
        <v>1513.3140313500001</v>
      </c>
      <c r="P33" s="59">
        <v>1517.9799686900001</v>
      </c>
      <c r="Q33" s="56">
        <v>1501.1844758699999</v>
      </c>
      <c r="T33" s="74"/>
      <c r="U33" s="74"/>
      <c r="V33" s="76"/>
      <c r="W33" s="77"/>
      <c r="X33" s="51"/>
      <c r="Y33" s="78"/>
      <c r="Z33" s="51"/>
    </row>
    <row r="34" spans="2:31" ht="15" customHeight="1">
      <c r="B34" s="72" t="s">
        <v>14</v>
      </c>
      <c r="C34" s="84">
        <v>1466.3539764299999</v>
      </c>
      <c r="D34" s="84">
        <v>2506.7600407800001</v>
      </c>
      <c r="E34" s="84">
        <v>3420.8330264399997</v>
      </c>
      <c r="F34" s="84">
        <v>3836.6990915799997</v>
      </c>
      <c r="G34" s="84">
        <v>4405.5954183100002</v>
      </c>
      <c r="H34" s="84">
        <v>5883.2542653300006</v>
      </c>
      <c r="I34" s="84">
        <v>7335.1145054700009</v>
      </c>
      <c r="J34" s="84">
        <v>7943.6994030899987</v>
      </c>
      <c r="K34" s="84">
        <v>8112.20545984</v>
      </c>
      <c r="L34" s="60">
        <v>8862.074811370001</v>
      </c>
      <c r="M34" s="60">
        <v>9096.985751350001</v>
      </c>
      <c r="N34" s="60">
        <v>9868.6932246899996</v>
      </c>
      <c r="O34" s="60">
        <v>10055.49383678</v>
      </c>
      <c r="P34" s="60">
        <v>10155.145422679998</v>
      </c>
      <c r="Q34" s="60">
        <v>9799.7462435699999</v>
      </c>
      <c r="T34" s="85"/>
      <c r="U34" s="85"/>
      <c r="V34" s="76"/>
      <c r="W34" s="77"/>
      <c r="X34" s="51"/>
      <c r="Y34" s="78"/>
      <c r="Z34" s="51"/>
    </row>
    <row r="35" spans="2:31" ht="20.25" customHeight="1">
      <c r="B35" s="129" t="s">
        <v>75</v>
      </c>
      <c r="C35" s="129"/>
      <c r="D35" s="129"/>
      <c r="E35" s="129"/>
      <c r="F35" s="129"/>
      <c r="G35" s="129"/>
      <c r="H35" s="129"/>
      <c r="I35" s="129"/>
      <c r="J35" s="129"/>
      <c r="K35" s="129"/>
      <c r="L35" s="129"/>
      <c r="M35" s="129"/>
      <c r="N35" s="129"/>
      <c r="O35" s="91"/>
      <c r="P35" s="92"/>
      <c r="Q35" s="92"/>
      <c r="V35" s="86"/>
      <c r="W35" s="85"/>
      <c r="X35" s="76"/>
      <c r="Y35" s="78"/>
      <c r="Z35" s="78"/>
      <c r="AA35" s="51"/>
      <c r="AB35" s="51"/>
    </row>
    <row r="36" spans="2:31">
      <c r="B36" s="129" t="s">
        <v>102</v>
      </c>
      <c r="C36" s="129"/>
      <c r="D36" s="129"/>
      <c r="E36" s="129"/>
      <c r="F36" s="129"/>
      <c r="G36" s="129"/>
      <c r="H36" s="129"/>
      <c r="I36" s="129"/>
      <c r="J36" s="129"/>
      <c r="K36" s="129"/>
      <c r="L36" s="129"/>
      <c r="M36" s="129"/>
      <c r="N36" s="129"/>
      <c r="O36" s="91"/>
      <c r="P36" s="92"/>
      <c r="Q36" s="92"/>
      <c r="R36" s="92"/>
      <c r="W36" s="87"/>
      <c r="Y36" s="88"/>
    </row>
    <row r="37" spans="2:31">
      <c r="B37" s="52"/>
      <c r="W37" s="87"/>
    </row>
    <row r="38" spans="2:31">
      <c r="W38" s="87"/>
      <c r="Y38" s="51"/>
      <c r="Z38" s="51"/>
      <c r="AA38" s="51"/>
      <c r="AB38" s="51"/>
      <c r="AC38" s="51"/>
      <c r="AD38" s="51"/>
      <c r="AE38" s="51"/>
    </row>
    <row r="39" spans="2:31">
      <c r="B39" s="3" t="s">
        <v>112</v>
      </c>
      <c r="C39" s="1"/>
      <c r="D39" s="1"/>
      <c r="E39" s="1"/>
      <c r="F39" s="1"/>
      <c r="G39" s="1"/>
      <c r="H39" s="1"/>
      <c r="I39" s="1"/>
      <c r="J39" s="1"/>
      <c r="W39" s="87"/>
      <c r="Y39" s="51"/>
      <c r="Z39" s="51"/>
      <c r="AA39" s="51"/>
      <c r="AB39" s="51"/>
      <c r="AC39" s="51"/>
      <c r="AD39" s="51"/>
      <c r="AE39" s="51"/>
    </row>
    <row r="40" spans="2:31">
      <c r="B40" s="32" t="s">
        <v>0</v>
      </c>
      <c r="C40" s="1"/>
      <c r="D40" s="1"/>
      <c r="E40" s="1"/>
      <c r="F40" s="1"/>
      <c r="G40" s="1"/>
      <c r="H40" s="1"/>
      <c r="I40" s="114"/>
      <c r="J40" s="1"/>
      <c r="W40" s="87"/>
      <c r="Y40" s="51"/>
      <c r="Z40" s="71" t="s">
        <v>10</v>
      </c>
      <c r="AA40" s="51"/>
      <c r="AB40" s="51"/>
      <c r="AC40" s="51"/>
      <c r="AD40" s="51"/>
      <c r="AE40" s="51"/>
    </row>
    <row r="41" spans="2:31">
      <c r="B41" s="1"/>
      <c r="C41" s="1"/>
      <c r="D41" s="1"/>
      <c r="E41" s="1"/>
      <c r="F41" s="1"/>
      <c r="G41" s="1"/>
      <c r="H41" s="1"/>
      <c r="I41" s="114"/>
      <c r="J41" s="114"/>
      <c r="W41" s="87"/>
      <c r="Y41" s="51"/>
      <c r="Z41" s="51" t="s">
        <v>9</v>
      </c>
      <c r="AA41" s="51" t="s">
        <v>8</v>
      </c>
      <c r="AB41" s="51" t="s">
        <v>7</v>
      </c>
      <c r="AC41" s="51"/>
      <c r="AD41" s="51"/>
      <c r="AE41" s="51"/>
    </row>
    <row r="42" spans="2:31">
      <c r="B42" s="1"/>
      <c r="C42" s="1"/>
      <c r="D42" s="1"/>
      <c r="E42" s="1"/>
      <c r="F42" s="1"/>
      <c r="G42" s="1"/>
      <c r="H42" s="1"/>
      <c r="I42" s="114"/>
      <c r="J42" s="114"/>
      <c r="Y42" s="51"/>
      <c r="Z42" s="89"/>
      <c r="AA42" s="89"/>
      <c r="AB42" s="51"/>
      <c r="AC42" s="51"/>
      <c r="AD42" s="51"/>
      <c r="AE42" s="51"/>
    </row>
    <row r="43" spans="2:31">
      <c r="B43" s="1"/>
      <c r="C43" s="1"/>
      <c r="D43" s="1"/>
      <c r="E43" s="1"/>
      <c r="F43" s="1"/>
      <c r="G43" s="1"/>
      <c r="H43" s="1"/>
      <c r="I43" s="114"/>
      <c r="J43" s="114"/>
      <c r="Y43" s="51"/>
      <c r="Z43" s="89">
        <v>3867.2887077099995</v>
      </c>
      <c r="AA43" s="89">
        <v>0</v>
      </c>
      <c r="AB43" s="89">
        <v>3867.2887077099995</v>
      </c>
      <c r="AC43" s="51" t="s">
        <v>6</v>
      </c>
      <c r="AD43" s="51"/>
      <c r="AE43" s="51"/>
    </row>
    <row r="44" spans="2:31">
      <c r="B44" s="1"/>
      <c r="C44" s="1"/>
      <c r="D44" s="1"/>
      <c r="E44" s="1"/>
      <c r="F44" s="1"/>
      <c r="G44" s="1"/>
      <c r="H44" s="1"/>
      <c r="I44" s="114"/>
      <c r="J44" s="114"/>
      <c r="Y44" s="51"/>
      <c r="Z44" s="89">
        <v>3867.2887077099995</v>
      </c>
      <c r="AA44" s="89">
        <v>0</v>
      </c>
      <c r="AB44" s="89">
        <v>0</v>
      </c>
      <c r="AC44" s="51" t="s">
        <v>5</v>
      </c>
      <c r="AD44" s="51"/>
      <c r="AE44" s="51"/>
    </row>
    <row r="45" spans="2:31">
      <c r="B45" s="1"/>
      <c r="C45" s="1"/>
      <c r="D45" s="1"/>
      <c r="E45" s="1"/>
      <c r="F45" s="1"/>
      <c r="G45" s="1"/>
      <c r="H45" s="1"/>
      <c r="I45" s="114"/>
      <c r="J45" s="114"/>
      <c r="Y45" s="51"/>
      <c r="Z45" s="89">
        <v>3867.2887077099995</v>
      </c>
      <c r="AA45" s="89">
        <v>347.73471604399998</v>
      </c>
      <c r="AB45" s="89">
        <v>347.73471604399998</v>
      </c>
      <c r="AC45" s="51" t="s">
        <v>4</v>
      </c>
      <c r="AD45" s="51"/>
      <c r="AE45" s="51"/>
    </row>
    <row r="46" spans="2:31">
      <c r="B46" s="1"/>
      <c r="C46" s="1"/>
      <c r="D46" s="1"/>
      <c r="E46" s="1"/>
      <c r="F46" s="1"/>
      <c r="G46" s="1"/>
      <c r="H46" s="1"/>
      <c r="I46" s="114"/>
      <c r="J46" s="114"/>
      <c r="Y46" s="51"/>
      <c r="Z46" s="89">
        <v>4215.0234237539999</v>
      </c>
      <c r="AA46" s="89">
        <v>251.39094305600065</v>
      </c>
      <c r="AB46" s="89">
        <v>251.39094305600065</v>
      </c>
      <c r="AC46" s="51" t="s">
        <v>3</v>
      </c>
      <c r="AD46" s="51"/>
      <c r="AE46" s="51"/>
    </row>
    <row r="47" spans="2:31">
      <c r="B47" s="1"/>
      <c r="C47" s="1"/>
      <c r="D47" s="1"/>
      <c r="E47" s="1"/>
      <c r="F47" s="1"/>
      <c r="G47" s="1"/>
      <c r="H47" s="1"/>
      <c r="I47" s="114"/>
      <c r="J47" s="114"/>
      <c r="Y47" s="51"/>
      <c r="Z47" s="89">
        <v>4464.6957825500003</v>
      </c>
      <c r="AA47" s="89">
        <v>1.7185842599999999</v>
      </c>
      <c r="AB47" s="89">
        <v>-1.7185842599999999</v>
      </c>
      <c r="AC47" s="51" t="s">
        <v>2</v>
      </c>
      <c r="AD47" s="51"/>
      <c r="AE47" s="51"/>
    </row>
    <row r="48" spans="2:31">
      <c r="B48" s="1"/>
      <c r="C48" s="1"/>
      <c r="D48" s="1"/>
      <c r="E48" s="1"/>
      <c r="F48" s="1"/>
      <c r="G48" s="1"/>
      <c r="H48" s="1"/>
      <c r="I48" s="1"/>
      <c r="J48" s="1"/>
      <c r="Y48" s="51"/>
      <c r="Z48" s="89">
        <v>4464.6957825500003</v>
      </c>
      <c r="AA48" s="89"/>
      <c r="AB48" s="89">
        <v>4464.6957825500003</v>
      </c>
      <c r="AC48" s="51" t="s">
        <v>1</v>
      </c>
      <c r="AD48" s="51"/>
      <c r="AE48" s="51"/>
    </row>
    <row r="49" spans="2:31">
      <c r="B49" s="1"/>
      <c r="C49" s="1"/>
      <c r="D49" s="1"/>
      <c r="E49" s="1"/>
      <c r="F49" s="1"/>
      <c r="G49" s="1"/>
      <c r="H49" s="1"/>
      <c r="I49" s="1"/>
      <c r="J49" s="1"/>
      <c r="Y49" s="51"/>
      <c r="Z49" s="51"/>
      <c r="AA49" s="51"/>
      <c r="AB49" s="51"/>
      <c r="AC49" s="51"/>
      <c r="AD49" s="51"/>
      <c r="AE49" s="51"/>
    </row>
    <row r="50" spans="2:31">
      <c r="B50" s="1"/>
      <c r="C50" s="1"/>
      <c r="D50" s="1"/>
      <c r="E50" s="1"/>
      <c r="F50" s="1"/>
      <c r="G50" s="1"/>
      <c r="H50" s="1"/>
      <c r="I50" s="1"/>
      <c r="J50" s="1"/>
      <c r="Y50" s="51"/>
      <c r="Z50" s="51"/>
      <c r="AA50" s="51"/>
      <c r="AB50" s="51"/>
      <c r="AC50" s="51"/>
      <c r="AD50" s="51"/>
      <c r="AE50" s="51"/>
    </row>
    <row r="51" spans="2:31">
      <c r="B51" s="1"/>
      <c r="C51" s="1"/>
      <c r="D51" s="1"/>
      <c r="E51" s="1"/>
      <c r="F51" s="1"/>
      <c r="G51" s="1"/>
      <c r="H51" s="1"/>
      <c r="I51" s="1"/>
      <c r="J51" s="1"/>
    </row>
    <row r="52" spans="2:31">
      <c r="B52" s="1"/>
      <c r="C52" s="1"/>
      <c r="D52" s="1"/>
      <c r="E52" s="1"/>
      <c r="F52" s="1"/>
      <c r="G52" s="1"/>
      <c r="H52" s="1"/>
      <c r="I52" s="1"/>
      <c r="J52" s="1"/>
    </row>
    <row r="53" spans="2:31">
      <c r="B53" s="1"/>
      <c r="C53" s="1"/>
      <c r="D53" s="1"/>
      <c r="E53" s="1"/>
      <c r="F53" s="1"/>
      <c r="G53" s="1"/>
      <c r="H53" s="1"/>
      <c r="I53" s="1"/>
      <c r="J53" s="1"/>
    </row>
    <row r="54" spans="2:31">
      <c r="B54" s="1"/>
      <c r="C54" s="1"/>
      <c r="D54" s="1"/>
      <c r="E54" s="1"/>
      <c r="F54" s="1"/>
      <c r="G54" s="1"/>
      <c r="H54" s="1"/>
      <c r="I54" s="1"/>
      <c r="J54" s="1"/>
    </row>
    <row r="55" spans="2:31">
      <c r="B55" s="1"/>
      <c r="C55" s="1"/>
      <c r="D55" s="1"/>
      <c r="E55" s="1"/>
      <c r="F55" s="1"/>
      <c r="G55" s="1"/>
      <c r="H55" s="1"/>
      <c r="I55" s="1"/>
      <c r="J55" s="1"/>
    </row>
    <row r="56" spans="2:31">
      <c r="B56" s="3" t="s">
        <v>113</v>
      </c>
      <c r="C56" s="32"/>
      <c r="D56" s="32"/>
      <c r="E56" s="32"/>
      <c r="F56" s="32"/>
      <c r="G56" s="115"/>
      <c r="H56" s="32"/>
      <c r="I56" s="116"/>
      <c r="J56" s="52"/>
      <c r="K56" s="52"/>
      <c r="L56" s="52"/>
      <c r="M56" s="52"/>
      <c r="N56" s="52"/>
      <c r="O56" s="52"/>
      <c r="P56" s="52"/>
      <c r="Q56" s="52"/>
      <c r="R56" s="52"/>
      <c r="S56" s="52"/>
      <c r="T56" s="52"/>
      <c r="U56" s="52"/>
      <c r="V56" s="52"/>
    </row>
    <row r="57" spans="2:31">
      <c r="B57" s="32" t="s">
        <v>0</v>
      </c>
      <c r="C57" s="117"/>
      <c r="D57" s="117"/>
      <c r="E57" s="117"/>
      <c r="F57" s="117"/>
      <c r="G57" s="32"/>
      <c r="H57" s="32"/>
      <c r="I57" s="32"/>
      <c r="J57" s="52"/>
      <c r="K57" s="52"/>
      <c r="L57" s="52"/>
      <c r="M57" s="52"/>
      <c r="N57" s="52"/>
      <c r="O57" s="52"/>
      <c r="P57" s="52"/>
      <c r="Q57" s="52"/>
      <c r="R57" s="52"/>
      <c r="S57" s="52"/>
      <c r="T57" s="52"/>
      <c r="U57" s="52"/>
      <c r="V57" s="52"/>
    </row>
    <row r="58" spans="2:31">
      <c r="B58" s="32"/>
      <c r="C58" s="32"/>
      <c r="D58" s="32"/>
      <c r="E58" s="32"/>
      <c r="F58" s="32"/>
      <c r="G58" s="32"/>
      <c r="H58" s="32"/>
      <c r="I58" s="32"/>
      <c r="J58" s="52"/>
      <c r="K58" s="52"/>
      <c r="L58" s="52"/>
      <c r="M58" s="52"/>
      <c r="N58" s="52"/>
      <c r="O58" s="52"/>
      <c r="P58" s="52"/>
      <c r="Q58" s="52"/>
      <c r="R58" s="52"/>
      <c r="S58" s="52"/>
      <c r="T58" s="52"/>
      <c r="U58" s="52"/>
      <c r="V58" s="52"/>
    </row>
    <row r="59" spans="2:31">
      <c r="B59" s="32"/>
      <c r="C59" s="32"/>
      <c r="D59" s="32"/>
      <c r="E59" s="32"/>
      <c r="F59" s="32"/>
      <c r="G59" s="32"/>
      <c r="H59" s="32"/>
      <c r="I59" s="32"/>
      <c r="J59" s="52"/>
      <c r="K59" s="52"/>
      <c r="L59" s="52"/>
      <c r="M59" s="52"/>
      <c r="N59" s="52"/>
      <c r="O59" s="52"/>
      <c r="P59" s="52"/>
      <c r="Q59" s="52"/>
      <c r="R59" s="52"/>
      <c r="S59" s="52"/>
      <c r="T59" s="52"/>
      <c r="U59" s="52"/>
      <c r="V59" s="52"/>
    </row>
    <row r="60" spans="2:31">
      <c r="B60" s="32"/>
      <c r="C60" s="32"/>
      <c r="D60" s="32"/>
      <c r="E60" s="32"/>
      <c r="F60" s="32"/>
      <c r="G60" s="32"/>
      <c r="H60" s="32"/>
      <c r="I60" s="32"/>
      <c r="J60" s="52"/>
      <c r="K60" s="52"/>
      <c r="L60" s="52"/>
      <c r="M60" s="52"/>
      <c r="N60" s="52"/>
      <c r="O60" s="52"/>
      <c r="P60" s="52"/>
      <c r="Q60" s="52"/>
      <c r="R60" s="52"/>
      <c r="S60" s="52"/>
      <c r="T60" s="52"/>
      <c r="U60" s="52"/>
      <c r="V60" s="52"/>
    </row>
    <row r="61" spans="2:31">
      <c r="B61" s="32"/>
      <c r="C61" s="32"/>
      <c r="D61" s="32"/>
      <c r="E61" s="32"/>
      <c r="F61" s="32"/>
      <c r="G61" s="32"/>
      <c r="H61" s="32"/>
      <c r="I61" s="32"/>
      <c r="J61" s="52"/>
      <c r="K61" s="52"/>
      <c r="L61" s="52"/>
      <c r="M61" s="52"/>
      <c r="N61" s="52"/>
      <c r="O61" s="52"/>
      <c r="P61" s="52"/>
      <c r="Q61" s="52"/>
      <c r="R61" s="52"/>
      <c r="S61" s="52"/>
      <c r="T61" s="52"/>
      <c r="U61" s="52"/>
      <c r="V61" s="52"/>
    </row>
    <row r="62" spans="2:31">
      <c r="B62" s="32"/>
      <c r="C62" s="32"/>
      <c r="D62" s="32"/>
      <c r="E62" s="32"/>
      <c r="F62" s="32"/>
      <c r="G62" s="32"/>
      <c r="H62" s="32"/>
      <c r="I62" s="32"/>
      <c r="J62" s="52"/>
      <c r="K62" s="52"/>
      <c r="L62" s="52"/>
      <c r="M62" s="52"/>
      <c r="N62" s="52"/>
      <c r="O62" s="52"/>
      <c r="P62" s="52"/>
      <c r="Q62" s="52"/>
      <c r="R62" s="52"/>
      <c r="S62" s="52"/>
      <c r="T62" s="52"/>
      <c r="U62" s="52"/>
      <c r="V62" s="52"/>
    </row>
    <row r="63" spans="2:31">
      <c r="B63" s="32"/>
      <c r="C63" s="32"/>
      <c r="D63" s="32"/>
      <c r="E63" s="32"/>
      <c r="F63" s="32"/>
      <c r="G63" s="32"/>
      <c r="H63" s="32"/>
      <c r="I63" s="32"/>
      <c r="J63" s="52"/>
      <c r="K63" s="52"/>
      <c r="L63" s="52"/>
      <c r="M63" s="52"/>
      <c r="N63" s="52"/>
      <c r="O63" s="52"/>
      <c r="P63" s="52"/>
      <c r="Q63" s="52"/>
      <c r="R63" s="52"/>
      <c r="S63" s="52"/>
      <c r="T63" s="52"/>
      <c r="U63" s="52"/>
      <c r="V63" s="52"/>
    </row>
    <row r="64" spans="2:31">
      <c r="B64" s="32"/>
      <c r="C64" s="32"/>
      <c r="D64" s="32"/>
      <c r="E64" s="32"/>
      <c r="F64" s="32"/>
      <c r="G64" s="32"/>
      <c r="H64" s="32"/>
      <c r="I64" s="32"/>
      <c r="J64" s="52"/>
      <c r="K64" s="52"/>
      <c r="L64" s="52"/>
      <c r="M64" s="52"/>
      <c r="N64" s="52"/>
      <c r="O64" s="52"/>
      <c r="P64" s="52"/>
      <c r="Q64" s="52"/>
      <c r="R64" s="52"/>
      <c r="S64" s="52"/>
      <c r="T64" s="52"/>
      <c r="U64" s="52"/>
      <c r="V64" s="52"/>
    </row>
    <row r="65" spans="2:22">
      <c r="B65" s="32"/>
      <c r="C65" s="32"/>
      <c r="D65" s="32"/>
      <c r="E65" s="32"/>
      <c r="F65" s="32"/>
      <c r="G65" s="32"/>
      <c r="H65" s="32"/>
      <c r="I65" s="32"/>
      <c r="J65" s="52"/>
      <c r="K65" s="52"/>
      <c r="L65" s="52"/>
      <c r="M65" s="52"/>
      <c r="N65" s="52"/>
      <c r="O65" s="52"/>
      <c r="P65" s="52"/>
      <c r="Q65" s="52"/>
      <c r="R65" s="52"/>
      <c r="S65" s="52"/>
      <c r="T65" s="52"/>
      <c r="U65" s="52"/>
      <c r="V65" s="52"/>
    </row>
    <row r="66" spans="2:22">
      <c r="B66" s="32"/>
      <c r="C66" s="32"/>
      <c r="D66" s="32"/>
      <c r="E66" s="32"/>
      <c r="F66" s="32"/>
      <c r="G66" s="32"/>
      <c r="H66" s="32"/>
      <c r="I66" s="32"/>
      <c r="J66" s="52"/>
      <c r="K66" s="52"/>
      <c r="L66" s="52"/>
      <c r="M66" s="52"/>
      <c r="N66" s="52"/>
      <c r="O66" s="52"/>
      <c r="P66" s="52"/>
      <c r="Q66" s="52"/>
      <c r="R66" s="52"/>
      <c r="S66" s="52"/>
      <c r="T66" s="52"/>
      <c r="U66" s="52"/>
      <c r="V66" s="52"/>
    </row>
    <row r="67" spans="2:22">
      <c r="B67" s="32"/>
      <c r="C67" s="32"/>
      <c r="D67" s="32"/>
      <c r="E67" s="32"/>
      <c r="F67" s="32"/>
      <c r="G67" s="32"/>
      <c r="H67" s="32"/>
      <c r="I67" s="32"/>
      <c r="J67" s="52"/>
      <c r="K67" s="52"/>
      <c r="L67" s="52"/>
      <c r="M67" s="52"/>
      <c r="N67" s="52"/>
      <c r="O67" s="52"/>
      <c r="P67" s="52"/>
      <c r="Q67" s="52"/>
      <c r="R67" s="52"/>
      <c r="S67" s="52"/>
      <c r="T67" s="52"/>
      <c r="U67" s="52"/>
      <c r="V67" s="52"/>
    </row>
    <row r="68" spans="2:22">
      <c r="B68" s="32"/>
      <c r="C68" s="32"/>
      <c r="D68" s="32"/>
      <c r="E68" s="32"/>
      <c r="F68" s="32"/>
      <c r="G68" s="32"/>
      <c r="H68" s="32"/>
      <c r="I68" s="32"/>
      <c r="J68" s="52"/>
      <c r="K68" s="52"/>
      <c r="L68" s="52"/>
      <c r="M68" s="52"/>
      <c r="N68" s="52"/>
      <c r="O68" s="52"/>
      <c r="P68" s="52"/>
      <c r="Q68" s="52"/>
      <c r="R68" s="52"/>
      <c r="S68" s="52"/>
      <c r="T68" s="52"/>
      <c r="U68" s="52"/>
      <c r="V68" s="52"/>
    </row>
    <row r="69" spans="2:22">
      <c r="B69" s="32"/>
      <c r="C69" s="32"/>
      <c r="D69" s="32"/>
      <c r="E69" s="32"/>
      <c r="F69" s="32"/>
      <c r="G69" s="32"/>
      <c r="H69" s="32"/>
      <c r="I69" s="32"/>
      <c r="J69" s="52"/>
      <c r="K69" s="52"/>
      <c r="L69" s="52"/>
      <c r="M69" s="52"/>
      <c r="N69" s="52"/>
      <c r="O69" s="52"/>
      <c r="P69" s="52"/>
      <c r="Q69" s="52"/>
      <c r="R69" s="52"/>
      <c r="S69" s="52"/>
      <c r="T69" s="52"/>
      <c r="U69" s="52"/>
      <c r="V69" s="52"/>
    </row>
    <row r="70" spans="2:22">
      <c r="B70" s="32"/>
      <c r="C70" s="32"/>
      <c r="D70" s="32"/>
      <c r="E70" s="32"/>
      <c r="F70" s="32"/>
      <c r="G70" s="32"/>
      <c r="H70" s="32"/>
      <c r="I70" s="32"/>
      <c r="J70" s="52"/>
      <c r="K70" s="52"/>
      <c r="L70" s="52"/>
      <c r="M70" s="52"/>
      <c r="N70" s="52"/>
      <c r="O70" s="52"/>
      <c r="P70" s="52"/>
      <c r="Q70" s="52"/>
      <c r="R70" s="52"/>
      <c r="S70" s="52"/>
      <c r="T70" s="52"/>
      <c r="U70" s="52"/>
      <c r="V70" s="52"/>
    </row>
    <row r="71" spans="2:22">
      <c r="B71" s="32"/>
      <c r="C71" s="32"/>
      <c r="D71" s="32"/>
      <c r="E71" s="32"/>
      <c r="F71" s="32"/>
      <c r="G71" s="32"/>
      <c r="H71" s="32"/>
      <c r="I71" s="32"/>
      <c r="J71" s="52"/>
      <c r="K71" s="52"/>
      <c r="L71" s="52"/>
      <c r="M71" s="52"/>
      <c r="N71" s="52"/>
      <c r="O71" s="52"/>
      <c r="P71" s="52"/>
      <c r="Q71" s="52"/>
      <c r="R71" s="52"/>
      <c r="S71" s="52"/>
      <c r="T71" s="52"/>
      <c r="U71" s="52"/>
      <c r="V71" s="52"/>
    </row>
    <row r="72" spans="2:22">
      <c r="B72" s="32"/>
      <c r="C72" s="32"/>
      <c r="D72" s="32"/>
      <c r="E72" s="32"/>
      <c r="F72" s="32"/>
      <c r="G72" s="32"/>
      <c r="H72" s="32"/>
      <c r="I72" s="32"/>
      <c r="J72" s="52"/>
      <c r="K72" s="52"/>
      <c r="L72" s="52"/>
      <c r="M72" s="52"/>
      <c r="N72" s="52"/>
      <c r="O72" s="52"/>
      <c r="P72" s="52"/>
      <c r="Q72" s="52"/>
      <c r="R72" s="52"/>
      <c r="S72" s="52"/>
      <c r="T72" s="52"/>
      <c r="U72" s="52"/>
      <c r="V72" s="52"/>
    </row>
    <row r="73" spans="2:22">
      <c r="B73" s="32"/>
      <c r="C73" s="32"/>
      <c r="D73" s="32"/>
      <c r="E73" s="32"/>
      <c r="F73" s="32"/>
      <c r="G73" s="32"/>
      <c r="H73" s="32"/>
      <c r="I73" s="32"/>
      <c r="J73" s="52"/>
      <c r="K73" s="52"/>
      <c r="L73" s="52"/>
      <c r="M73" s="52"/>
      <c r="N73" s="52"/>
      <c r="O73" s="52"/>
      <c r="P73" s="52"/>
      <c r="Q73" s="52"/>
      <c r="R73" s="52"/>
      <c r="S73" s="52"/>
      <c r="T73" s="52"/>
      <c r="U73" s="52"/>
      <c r="V73" s="52"/>
    </row>
    <row r="74" spans="2:22">
      <c r="B74" s="52"/>
      <c r="C74" s="52"/>
      <c r="D74" s="52"/>
      <c r="E74" s="52"/>
      <c r="F74" s="52"/>
      <c r="G74" s="52"/>
      <c r="H74" s="52"/>
      <c r="I74" s="52"/>
      <c r="K74" s="52"/>
      <c r="L74" s="52"/>
      <c r="M74" s="52"/>
      <c r="N74" s="52"/>
      <c r="O74" s="52"/>
      <c r="P74" s="52"/>
      <c r="Q74" s="52"/>
      <c r="R74" s="52"/>
      <c r="S74" s="52"/>
      <c r="T74" s="52"/>
      <c r="U74" s="52"/>
      <c r="V74" s="52"/>
    </row>
    <row r="75" spans="2:22">
      <c r="B75" s="52"/>
      <c r="C75" s="52"/>
      <c r="D75" s="52"/>
      <c r="E75" s="52"/>
      <c r="F75" s="52"/>
      <c r="G75" s="52"/>
      <c r="H75" s="52"/>
      <c r="I75" s="52"/>
      <c r="K75" s="52"/>
      <c r="L75" s="52"/>
      <c r="M75" s="52"/>
      <c r="N75" s="52"/>
      <c r="O75" s="52"/>
      <c r="P75" s="52"/>
      <c r="Q75" s="52"/>
      <c r="R75" s="52"/>
      <c r="S75" s="52"/>
      <c r="T75" s="52"/>
      <c r="U75" s="52"/>
      <c r="V75" s="52"/>
    </row>
    <row r="76" spans="2:22">
      <c r="B76" s="52"/>
      <c r="C76" s="52"/>
      <c r="D76" s="52"/>
      <c r="E76" s="52"/>
      <c r="F76" s="52"/>
      <c r="G76" s="52"/>
      <c r="H76" s="52"/>
      <c r="I76" s="52"/>
      <c r="K76" s="52"/>
      <c r="L76" s="52"/>
      <c r="M76" s="52"/>
      <c r="N76" s="52"/>
      <c r="O76" s="52"/>
      <c r="P76" s="52"/>
      <c r="Q76" s="52"/>
      <c r="R76" s="52"/>
      <c r="S76" s="52"/>
      <c r="T76" s="52"/>
      <c r="U76" s="52"/>
      <c r="V76" s="52"/>
    </row>
    <row r="77" spans="2:22">
      <c r="B77" s="52"/>
      <c r="C77" s="52"/>
      <c r="D77" s="52"/>
      <c r="E77" s="52"/>
      <c r="F77" s="52"/>
      <c r="G77" s="52"/>
      <c r="H77" s="52"/>
      <c r="I77" s="52"/>
      <c r="K77" s="52"/>
      <c r="L77" s="52"/>
      <c r="M77" s="52"/>
      <c r="N77" s="52"/>
      <c r="O77" s="52"/>
      <c r="P77" s="52"/>
      <c r="Q77" s="52"/>
      <c r="R77" s="52"/>
      <c r="S77" s="52"/>
      <c r="T77" s="52"/>
      <c r="U77" s="52"/>
      <c r="V77" s="52"/>
    </row>
  </sheetData>
  <mergeCells count="41">
    <mergeCell ref="B36:N36"/>
    <mergeCell ref="L28:L29"/>
    <mergeCell ref="B25:H25"/>
    <mergeCell ref="H28:H29"/>
    <mergeCell ref="C28:C29"/>
    <mergeCell ref="D28:D29"/>
    <mergeCell ref="E28:E29"/>
    <mergeCell ref="F28:F29"/>
    <mergeCell ref="G28:G29"/>
    <mergeCell ref="K28:K29"/>
    <mergeCell ref="J28:J29"/>
    <mergeCell ref="M28:O28"/>
    <mergeCell ref="B35:N35"/>
    <mergeCell ref="I28:I29"/>
    <mergeCell ref="W25:W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T14"/>
    <mergeCell ref="J4:J5"/>
    <mergeCell ref="K16:K17"/>
    <mergeCell ref="L4:L5"/>
    <mergeCell ref="R4:R5"/>
    <mergeCell ref="M16:O16"/>
    <mergeCell ref="M4:P4"/>
    <mergeCell ref="B24:J24"/>
    <mergeCell ref="C16:C17"/>
    <mergeCell ref="I16:I17"/>
    <mergeCell ref="J16:J17"/>
    <mergeCell ref="L16:L17"/>
  </mergeCells>
  <conditionalFormatting sqref="U29:U33 C26:G28 F33 C31:C33 E31:E33 C27:F32 C27:H29 I27:I28 J26 F30:J32 L30:N32 U27:W28 K27:S27">
    <cfRule type="cellIs" dxfId="16" priority="80" operator="lessThan">
      <formula>0</formula>
    </cfRule>
  </conditionalFormatting>
  <conditionalFormatting sqref="K30:K32">
    <cfRule type="cellIs" dxfId="15" priority="34" operator="lessThan">
      <formula>0</formula>
    </cfRule>
  </conditionalFormatting>
  <conditionalFormatting sqref="T27:T33">
    <cfRule type="cellIs" dxfId="14" priority="21" operator="lessThan">
      <formula>0</formula>
    </cfRule>
  </conditionalFormatting>
  <conditionalFormatting sqref="G6:H8 C6:F11 G10:I11 K10:L11">
    <cfRule type="cellIs" dxfId="13" priority="20" operator="lessThan">
      <formula>0</formula>
    </cfRule>
  </conditionalFormatting>
  <conditionalFormatting sqref="J10:J11">
    <cfRule type="cellIs" dxfId="12" priority="19" operator="lessThan">
      <formula>0</formula>
    </cfRule>
  </conditionalFormatting>
  <conditionalFormatting sqref="M10">
    <cfRule type="cellIs" dxfId="11" priority="14" operator="lessThan">
      <formula>0</formula>
    </cfRule>
  </conditionalFormatting>
  <conditionalFormatting sqref="M11">
    <cfRule type="cellIs" dxfId="10" priority="12" operator="lessThan">
      <formula>0</formula>
    </cfRule>
  </conditionalFormatting>
  <conditionalFormatting sqref="N10:P10">
    <cfRule type="cellIs" dxfId="9" priority="11" operator="lessThan">
      <formula>0</formula>
    </cfRule>
  </conditionalFormatting>
  <conditionalFormatting sqref="N11:P11">
    <cfRule type="cellIs" dxfId="8" priority="10" operator="lessThan">
      <formula>0</formula>
    </cfRule>
  </conditionalFormatting>
  <conditionalFormatting sqref="O30:O32">
    <cfRule type="cellIs" dxfId="7" priority="8" operator="lessThan">
      <formula>0</formula>
    </cfRule>
  </conditionalFormatting>
  <conditionalFormatting sqref="P30:Q32">
    <cfRule type="cellIs" dxfId="6" priority="6" operator="lessThan">
      <formula>0</formula>
    </cfRule>
  </conditionalFormatting>
  <conditionalFormatting sqref="Q11">
    <cfRule type="cellIs" dxfId="5" priority="5" operator="lessThan">
      <formula>0</formula>
    </cfRule>
  </conditionalFormatting>
  <conditionalFormatting sqref="R11">
    <cfRule type="cellIs" dxfId="4" priority="4" operator="lessThan">
      <formula>0</formula>
    </cfRule>
  </conditionalFormatting>
  <conditionalFormatting sqref="Q10">
    <cfRule type="cellIs" dxfId="3" priority="3" operator="lessThan">
      <formula>0</formula>
    </cfRule>
  </conditionalFormatting>
  <conditionalFormatting sqref="Q8">
    <cfRule type="cellIs" dxfId="2" priority="2" operator="lessThan">
      <formula>0</formula>
    </cfRule>
  </conditionalFormatting>
  <conditionalFormatting sqref="R8">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97" zoomScale="85" zoomScaleNormal="85" workbookViewId="0">
      <selection activeCell="G1" sqref="G1:H2"/>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121" customWidth="1"/>
    <col min="8" max="8" width="11.42578125" style="1" customWidth="1"/>
    <col min="9" max="16384" width="11.42578125" style="1" hidden="1"/>
  </cols>
  <sheetData>
    <row r="1" spans="2:7" ht="21">
      <c r="B1" s="146" t="s">
        <v>23</v>
      </c>
      <c r="C1" s="146"/>
      <c r="D1" s="146"/>
      <c r="E1" s="146"/>
      <c r="F1" s="109"/>
      <c r="G1" s="32"/>
    </row>
    <row r="2" spans="2:7" ht="33.75" customHeight="1">
      <c r="B2" s="147"/>
      <c r="C2" s="147"/>
      <c r="D2" s="147"/>
      <c r="E2" s="148"/>
      <c r="F2" s="118"/>
      <c r="G2" s="5"/>
    </row>
    <row r="3" spans="2:7">
      <c r="B3" s="9" t="s">
        <v>24</v>
      </c>
      <c r="C3" s="9" t="s">
        <v>25</v>
      </c>
      <c r="D3" s="10"/>
      <c r="E3" s="119" t="s">
        <v>26</v>
      </c>
      <c r="F3" s="119"/>
      <c r="G3" s="120" t="s">
        <v>114</v>
      </c>
    </row>
    <row r="4" spans="2:7">
      <c r="B4" s="11">
        <v>39082</v>
      </c>
      <c r="C4" s="12">
        <v>0.09</v>
      </c>
      <c r="D4" s="13"/>
      <c r="E4" s="13">
        <v>604.54</v>
      </c>
      <c r="F4" s="13"/>
    </row>
    <row r="5" spans="2:7">
      <c r="B5" s="11">
        <v>39113</v>
      </c>
      <c r="C5" s="12">
        <v>607.54999999999995</v>
      </c>
      <c r="E5" s="13">
        <v>0</v>
      </c>
      <c r="F5" s="13"/>
    </row>
    <row r="6" spans="2:7">
      <c r="B6" s="11">
        <v>39141</v>
      </c>
      <c r="C6" s="12">
        <v>610.02</v>
      </c>
      <c r="E6" s="13">
        <v>0</v>
      </c>
      <c r="F6" s="13"/>
    </row>
    <row r="7" spans="2:7">
      <c r="B7" s="11">
        <v>39172</v>
      </c>
      <c r="C7" s="12">
        <v>613.48</v>
      </c>
      <c r="E7" s="13">
        <v>0</v>
      </c>
      <c r="F7" s="13"/>
    </row>
    <row r="8" spans="2:7">
      <c r="B8" s="11">
        <v>39202</v>
      </c>
      <c r="C8" s="12">
        <v>616.69000000000005</v>
      </c>
      <c r="E8" s="13">
        <v>0</v>
      </c>
      <c r="F8" s="13"/>
    </row>
    <row r="9" spans="2:7">
      <c r="B9" s="11">
        <v>39233</v>
      </c>
      <c r="C9" s="12">
        <v>609.61</v>
      </c>
      <c r="E9" s="13">
        <v>736.35</v>
      </c>
      <c r="F9" s="13"/>
    </row>
    <row r="10" spans="2:7">
      <c r="B10" s="11">
        <v>39263</v>
      </c>
      <c r="C10" s="12">
        <v>1350.27</v>
      </c>
      <c r="E10" s="13">
        <v>0</v>
      </c>
      <c r="F10" s="13"/>
    </row>
    <row r="11" spans="2:7">
      <c r="B11" s="11">
        <v>39294</v>
      </c>
      <c r="C11" s="12">
        <v>1374.8</v>
      </c>
      <c r="E11" s="13">
        <v>0</v>
      </c>
      <c r="F11" s="13"/>
    </row>
    <row r="12" spans="2:7">
      <c r="B12" s="11">
        <v>39325</v>
      </c>
      <c r="C12" s="12">
        <v>1388.52</v>
      </c>
      <c r="E12" s="13">
        <v>0</v>
      </c>
      <c r="F12" s="13"/>
    </row>
    <row r="13" spans="2:7">
      <c r="B13" s="11">
        <v>39355</v>
      </c>
      <c r="C13" s="12">
        <v>1419.17</v>
      </c>
      <c r="E13" s="13">
        <v>0</v>
      </c>
      <c r="F13" s="13"/>
    </row>
    <row r="14" spans="2:7">
      <c r="B14" s="11">
        <v>39386</v>
      </c>
      <c r="C14" s="12">
        <v>1435.86</v>
      </c>
      <c r="E14" s="13">
        <v>0</v>
      </c>
      <c r="F14" s="13"/>
    </row>
    <row r="15" spans="2:7">
      <c r="B15" s="11">
        <v>39416</v>
      </c>
      <c r="C15" s="12">
        <v>1469.34</v>
      </c>
      <c r="E15" s="13">
        <v>0</v>
      </c>
      <c r="F15" s="13"/>
    </row>
    <row r="16" spans="2:7">
      <c r="B16" s="11">
        <v>39447</v>
      </c>
      <c r="C16" s="12">
        <v>1466.35</v>
      </c>
      <c r="E16" s="13">
        <v>0</v>
      </c>
      <c r="F16" s="13"/>
    </row>
    <row r="17" spans="2:6">
      <c r="B17" s="11">
        <v>39478</v>
      </c>
      <c r="C17" s="12">
        <v>1506.3</v>
      </c>
      <c r="E17" s="13">
        <v>0</v>
      </c>
      <c r="F17" s="13"/>
    </row>
    <row r="18" spans="2:6">
      <c r="B18" s="11">
        <v>39507</v>
      </c>
      <c r="C18" s="12">
        <v>1536.97</v>
      </c>
      <c r="E18" s="13">
        <v>0</v>
      </c>
      <c r="F18" s="13"/>
    </row>
    <row r="19" spans="2:6">
      <c r="B19" s="11">
        <v>39538</v>
      </c>
      <c r="C19" s="12">
        <v>1574.3</v>
      </c>
      <c r="E19" s="13">
        <v>0</v>
      </c>
      <c r="F19" s="13"/>
    </row>
    <row r="20" spans="2:6">
      <c r="B20" s="11">
        <v>39568</v>
      </c>
      <c r="C20" s="12">
        <v>1543.36</v>
      </c>
      <c r="E20" s="13">
        <v>0</v>
      </c>
      <c r="F20" s="13"/>
    </row>
    <row r="21" spans="2:6">
      <c r="B21" s="11">
        <v>39599</v>
      </c>
      <c r="C21" s="12">
        <v>1525.28</v>
      </c>
      <c r="E21" s="13">
        <v>909.07</v>
      </c>
      <c r="F21" s="13"/>
    </row>
    <row r="22" spans="2:6">
      <c r="B22" s="11">
        <v>39629</v>
      </c>
      <c r="C22" s="12">
        <v>2451.71</v>
      </c>
      <c r="E22" s="13">
        <v>0</v>
      </c>
      <c r="F22" s="13"/>
    </row>
    <row r="23" spans="2:6">
      <c r="B23" s="11">
        <v>39660</v>
      </c>
      <c r="C23" s="12">
        <v>2452.27</v>
      </c>
      <c r="E23" s="13">
        <v>0</v>
      </c>
      <c r="F23" s="13"/>
    </row>
    <row r="24" spans="2:6">
      <c r="B24" s="11">
        <v>39691</v>
      </c>
      <c r="C24" s="12">
        <v>2414.5300000000002</v>
      </c>
      <c r="E24" s="13">
        <v>0</v>
      </c>
      <c r="F24" s="13"/>
    </row>
    <row r="25" spans="2:6">
      <c r="B25" s="11">
        <v>39721</v>
      </c>
      <c r="C25" s="12">
        <v>2390.2199999999998</v>
      </c>
      <c r="E25" s="13">
        <v>0</v>
      </c>
      <c r="F25" s="13"/>
    </row>
    <row r="26" spans="2:6">
      <c r="B26" s="11">
        <v>39752</v>
      </c>
      <c r="C26" s="12">
        <v>2330.66</v>
      </c>
      <c r="E26" s="13">
        <v>0</v>
      </c>
      <c r="F26" s="13"/>
    </row>
    <row r="27" spans="2:6">
      <c r="B27" s="11">
        <v>39782</v>
      </c>
      <c r="C27" s="12">
        <v>2376.77</v>
      </c>
      <c r="E27" s="13">
        <v>0</v>
      </c>
      <c r="F27" s="13"/>
    </row>
    <row r="28" spans="2:6">
      <c r="B28" s="11">
        <v>39813</v>
      </c>
      <c r="C28" s="12">
        <v>2506.7600000000002</v>
      </c>
      <c r="E28" s="13">
        <v>0</v>
      </c>
      <c r="F28" s="13"/>
    </row>
    <row r="29" spans="2:6">
      <c r="B29" s="11">
        <v>39844</v>
      </c>
      <c r="C29" s="12">
        <v>2423.36</v>
      </c>
      <c r="E29" s="13">
        <v>0</v>
      </c>
      <c r="F29" s="13"/>
    </row>
    <row r="30" spans="2:6">
      <c r="B30" s="11">
        <v>39872</v>
      </c>
      <c r="C30" s="12">
        <v>2397.7199999999998</v>
      </c>
      <c r="E30" s="13">
        <v>0</v>
      </c>
      <c r="F30" s="13"/>
    </row>
    <row r="31" spans="2:6">
      <c r="B31" s="11">
        <v>39903</v>
      </c>
      <c r="C31" s="12">
        <v>2458.0700000000002</v>
      </c>
      <c r="E31" s="13">
        <v>0</v>
      </c>
      <c r="F31" s="13"/>
    </row>
    <row r="32" spans="2:6">
      <c r="B32" s="11">
        <v>39933</v>
      </c>
      <c r="C32" s="12">
        <v>2447.63</v>
      </c>
      <c r="E32" s="13">
        <v>0</v>
      </c>
      <c r="F32" s="13"/>
    </row>
    <row r="33" spans="2:6">
      <c r="B33" s="11">
        <v>39964</v>
      </c>
      <c r="C33" s="12">
        <v>2515.16</v>
      </c>
      <c r="E33" s="13">
        <v>0</v>
      </c>
      <c r="F33" s="13"/>
    </row>
    <row r="34" spans="2:6">
      <c r="B34" s="11">
        <v>39994</v>
      </c>
      <c r="C34" s="12">
        <v>2503.09</v>
      </c>
      <c r="E34" s="13">
        <v>836.71</v>
      </c>
      <c r="F34" s="13"/>
    </row>
    <row r="35" spans="2:6">
      <c r="B35" s="11">
        <v>40025</v>
      </c>
      <c r="C35" s="12">
        <v>3367.24</v>
      </c>
      <c r="E35" s="13">
        <v>0</v>
      </c>
      <c r="F35" s="13"/>
    </row>
    <row r="36" spans="2:6">
      <c r="B36" s="11">
        <v>40056</v>
      </c>
      <c r="C36" s="12">
        <v>3407.09</v>
      </c>
      <c r="E36" s="13">
        <v>0</v>
      </c>
      <c r="F36" s="13"/>
    </row>
    <row r="37" spans="2:6">
      <c r="B37" s="11">
        <v>40086</v>
      </c>
      <c r="C37" s="12">
        <v>3456.98</v>
      </c>
      <c r="E37" s="13">
        <v>0</v>
      </c>
      <c r="F37" s="13"/>
    </row>
    <row r="38" spans="2:6">
      <c r="B38" s="11">
        <v>40117</v>
      </c>
      <c r="C38" s="12">
        <v>3471.94</v>
      </c>
      <c r="E38" s="13">
        <v>0</v>
      </c>
      <c r="F38" s="13"/>
    </row>
    <row r="39" spans="2:6">
      <c r="B39" s="11">
        <v>40147</v>
      </c>
      <c r="C39" s="12">
        <v>3536.23</v>
      </c>
      <c r="E39" s="13">
        <v>0</v>
      </c>
      <c r="F39" s="13"/>
    </row>
    <row r="40" spans="2:6">
      <c r="B40" s="11">
        <v>40178</v>
      </c>
      <c r="C40" s="12">
        <v>3420.83</v>
      </c>
      <c r="E40" s="13">
        <v>0</v>
      </c>
      <c r="F40" s="13"/>
    </row>
    <row r="41" spans="2:6">
      <c r="B41" s="11">
        <v>40209</v>
      </c>
      <c r="C41" s="12">
        <v>3412.98</v>
      </c>
      <c r="E41" s="13">
        <v>0</v>
      </c>
      <c r="F41" s="13"/>
    </row>
    <row r="42" spans="2:6">
      <c r="B42" s="11">
        <v>40237</v>
      </c>
      <c r="C42" s="12">
        <v>3406.66</v>
      </c>
      <c r="E42" s="13">
        <v>0</v>
      </c>
      <c r="F42" s="13"/>
    </row>
    <row r="43" spans="2:6">
      <c r="B43" s="11">
        <v>40268</v>
      </c>
      <c r="C43" s="12">
        <v>3373.68</v>
      </c>
      <c r="E43" s="13">
        <v>0</v>
      </c>
      <c r="F43" s="13"/>
    </row>
    <row r="44" spans="2:6">
      <c r="B44" s="11">
        <v>40298</v>
      </c>
      <c r="C44" s="12">
        <v>3364.87</v>
      </c>
      <c r="E44" s="13">
        <v>0</v>
      </c>
      <c r="F44" s="13"/>
    </row>
    <row r="45" spans="2:6">
      <c r="B45" s="11">
        <v>40329</v>
      </c>
      <c r="C45" s="12">
        <v>3294.59</v>
      </c>
      <c r="E45" s="13">
        <v>0</v>
      </c>
      <c r="F45" s="13"/>
    </row>
    <row r="46" spans="2:6">
      <c r="B46" s="11">
        <v>40359</v>
      </c>
      <c r="C46" s="12">
        <v>3318.9</v>
      </c>
      <c r="E46" s="13">
        <v>337.3</v>
      </c>
      <c r="F46" s="13"/>
    </row>
    <row r="47" spans="2:6">
      <c r="B47" s="11">
        <v>40390</v>
      </c>
      <c r="C47" s="12">
        <v>3759.43</v>
      </c>
      <c r="E47" s="13">
        <v>0</v>
      </c>
      <c r="F47" s="13"/>
    </row>
    <row r="48" spans="2:6">
      <c r="B48" s="11">
        <v>40421</v>
      </c>
      <c r="C48" s="12">
        <v>3762.72</v>
      </c>
      <c r="E48" s="13">
        <v>0</v>
      </c>
      <c r="F48" s="13"/>
    </row>
    <row r="49" spans="2:6">
      <c r="B49" s="11">
        <v>40451</v>
      </c>
      <c r="C49" s="12">
        <v>3877.1</v>
      </c>
      <c r="E49" s="13">
        <v>0</v>
      </c>
      <c r="F49" s="13"/>
    </row>
    <row r="50" spans="2:6">
      <c r="B50" s="11">
        <v>40482</v>
      </c>
      <c r="C50" s="12">
        <v>3918.11</v>
      </c>
      <c r="E50" s="13">
        <v>0</v>
      </c>
      <c r="F50" s="13"/>
    </row>
    <row r="51" spans="2:6">
      <c r="B51" s="11">
        <v>40512</v>
      </c>
      <c r="C51" s="12">
        <v>3795.22</v>
      </c>
      <c r="E51" s="13">
        <v>0</v>
      </c>
      <c r="F51" s="13"/>
    </row>
    <row r="52" spans="2:6">
      <c r="B52" s="11">
        <v>40543</v>
      </c>
      <c r="C52" s="12">
        <v>3836.7</v>
      </c>
      <c r="E52" s="13">
        <v>0</v>
      </c>
      <c r="F52" s="13"/>
    </row>
    <row r="53" spans="2:6">
      <c r="B53" s="11">
        <v>40574</v>
      </c>
      <c r="C53" s="12">
        <v>3858.6</v>
      </c>
      <c r="E53" s="13">
        <v>0</v>
      </c>
      <c r="F53" s="13"/>
    </row>
    <row r="54" spans="2:6">
      <c r="B54" s="11">
        <v>40602</v>
      </c>
      <c r="C54" s="12">
        <v>3871.26</v>
      </c>
      <c r="E54" s="13">
        <v>0</v>
      </c>
      <c r="F54" s="13"/>
    </row>
    <row r="55" spans="2:6">
      <c r="B55" s="11">
        <v>40633</v>
      </c>
      <c r="C55" s="12">
        <v>3903.74</v>
      </c>
      <c r="E55" s="13">
        <v>0</v>
      </c>
      <c r="F55" s="13"/>
    </row>
    <row r="56" spans="2:6">
      <c r="B56" s="11">
        <v>40663</v>
      </c>
      <c r="C56" s="12">
        <v>4002.66</v>
      </c>
      <c r="E56" s="13">
        <v>0</v>
      </c>
      <c r="F56" s="13"/>
    </row>
    <row r="57" spans="2:6">
      <c r="B57" s="11">
        <v>40694</v>
      </c>
      <c r="C57" s="12">
        <v>3980.49</v>
      </c>
      <c r="E57" s="13">
        <v>0</v>
      </c>
      <c r="F57" s="13"/>
    </row>
    <row r="58" spans="2:6">
      <c r="B58" s="11">
        <v>40724</v>
      </c>
      <c r="C58" s="12">
        <v>4000.9847456499992</v>
      </c>
      <c r="E58" s="13">
        <v>443.32335418999992</v>
      </c>
      <c r="F58" s="13"/>
    </row>
    <row r="59" spans="2:6">
      <c r="B59" s="11">
        <v>40755</v>
      </c>
      <c r="C59" s="12">
        <v>4491.4165946200001</v>
      </c>
      <c r="E59" s="13">
        <v>0</v>
      </c>
      <c r="F59" s="13"/>
    </row>
    <row r="60" spans="2:6">
      <c r="B60" s="11">
        <v>40786</v>
      </c>
      <c r="C60" s="12">
        <v>4546.2636313800003</v>
      </c>
      <c r="E60" s="13">
        <v>0</v>
      </c>
      <c r="F60" s="13"/>
    </row>
    <row r="61" spans="2:6">
      <c r="B61" s="11">
        <v>40816</v>
      </c>
      <c r="C61" s="12">
        <v>4428.2131973399992</v>
      </c>
      <c r="E61" s="13">
        <v>0</v>
      </c>
      <c r="F61" s="13"/>
    </row>
    <row r="62" spans="2:6">
      <c r="B62" s="11">
        <v>40847</v>
      </c>
      <c r="C62" s="12">
        <v>4493.6511727599991</v>
      </c>
      <c r="E62" s="13">
        <v>0</v>
      </c>
      <c r="F62" s="13"/>
    </row>
    <row r="63" spans="2:6">
      <c r="B63" s="11">
        <v>40877</v>
      </c>
      <c r="C63" s="12">
        <v>4442.3168111300001</v>
      </c>
      <c r="E63" s="13">
        <v>0</v>
      </c>
      <c r="F63" s="13"/>
    </row>
    <row r="64" spans="2:6">
      <c r="B64" s="11">
        <v>40908</v>
      </c>
      <c r="C64" s="12">
        <v>4405.5954183099993</v>
      </c>
      <c r="E64" s="13">
        <v>0</v>
      </c>
      <c r="F64" s="13"/>
    </row>
    <row r="65" spans="2:6">
      <c r="B65" s="11">
        <v>40939</v>
      </c>
      <c r="C65" s="12">
        <v>4457.7310440000001</v>
      </c>
      <c r="E65" s="13">
        <v>0</v>
      </c>
      <c r="F65" s="13"/>
    </row>
    <row r="66" spans="2:6">
      <c r="B66" s="11">
        <v>40968</v>
      </c>
      <c r="C66" s="12">
        <v>4464.6958310099999</v>
      </c>
      <c r="E66" s="13">
        <v>0</v>
      </c>
      <c r="F66" s="13"/>
    </row>
    <row r="67" spans="2:6">
      <c r="B67" s="11">
        <v>40999</v>
      </c>
      <c r="C67" s="12">
        <v>4435.8829218500005</v>
      </c>
      <c r="E67" s="13">
        <v>0</v>
      </c>
      <c r="F67" s="13"/>
    </row>
    <row r="68" spans="2:6">
      <c r="B68" s="11">
        <v>41029</v>
      </c>
      <c r="C68" s="12">
        <v>4471.4093841800004</v>
      </c>
      <c r="E68" s="13">
        <f>+D68-D75</f>
        <v>0</v>
      </c>
      <c r="F68" s="13"/>
    </row>
    <row r="69" spans="2:6">
      <c r="B69" s="11">
        <v>41060</v>
      </c>
      <c r="C69" s="12">
        <v>4373.7284412299996</v>
      </c>
      <c r="E69" s="13">
        <v>0</v>
      </c>
      <c r="F69" s="13"/>
    </row>
    <row r="70" spans="2:6">
      <c r="B70" s="11">
        <v>41090</v>
      </c>
      <c r="C70" s="12">
        <v>4425.1477039400006</v>
      </c>
      <c r="E70" s="13">
        <v>1197.3689266400002</v>
      </c>
      <c r="F70" s="13"/>
    </row>
    <row r="71" spans="2:6">
      <c r="B71" s="11">
        <v>41121</v>
      </c>
      <c r="C71" s="12">
        <v>5702.6701384800008</v>
      </c>
      <c r="E71" s="13">
        <v>0</v>
      </c>
      <c r="F71" s="13"/>
    </row>
    <row r="72" spans="2:6">
      <c r="B72" s="11">
        <v>41152</v>
      </c>
      <c r="C72" s="12">
        <v>5767.9400640699996</v>
      </c>
      <c r="E72" s="13">
        <v>0</v>
      </c>
      <c r="F72" s="13"/>
    </row>
    <row r="73" spans="2:6">
      <c r="B73" s="11">
        <v>41182</v>
      </c>
      <c r="C73" s="12">
        <v>5852.9757182800004</v>
      </c>
      <c r="E73" s="13">
        <v>0</v>
      </c>
      <c r="F73" s="13"/>
    </row>
    <row r="74" spans="2:6">
      <c r="B74" s="11">
        <v>41213</v>
      </c>
      <c r="C74" s="12">
        <v>5845.7840941499999</v>
      </c>
      <c r="E74" s="13">
        <v>0</v>
      </c>
      <c r="F74" s="13"/>
    </row>
    <row r="75" spans="2:6">
      <c r="B75" s="11">
        <v>41243</v>
      </c>
      <c r="C75" s="12">
        <v>5869.6098344000002</v>
      </c>
      <c r="E75" s="13">
        <v>0</v>
      </c>
      <c r="F75" s="13"/>
    </row>
    <row r="76" spans="2:6">
      <c r="B76" s="11">
        <v>41274</v>
      </c>
      <c r="C76" s="28">
        <v>5883.2542653299997</v>
      </c>
      <c r="E76" s="13">
        <v>0</v>
      </c>
      <c r="F76" s="13"/>
    </row>
    <row r="77" spans="2:6">
      <c r="B77" s="11">
        <v>41305</v>
      </c>
      <c r="C77" s="13">
        <v>5890.1727480899999</v>
      </c>
      <c r="E77" s="13">
        <v>0</v>
      </c>
      <c r="F77" s="13"/>
    </row>
    <row r="78" spans="2:6">
      <c r="B78" s="11">
        <v>41333</v>
      </c>
      <c r="C78" s="12">
        <v>5829.1336493199997</v>
      </c>
      <c r="E78" s="13">
        <v>0</v>
      </c>
      <c r="F78" s="13"/>
    </row>
    <row r="79" spans="2:6">
      <c r="B79" s="11">
        <v>41364</v>
      </c>
      <c r="C79" s="12">
        <v>5844.9184455599998</v>
      </c>
      <c r="E79" s="13">
        <v>0</v>
      </c>
      <c r="F79" s="13"/>
    </row>
    <row r="80" spans="2:6">
      <c r="B80" s="11">
        <v>41394</v>
      </c>
      <c r="C80" s="13">
        <v>5957.8206812199996</v>
      </c>
      <c r="E80" s="13">
        <v>0</v>
      </c>
      <c r="F80" s="13"/>
    </row>
    <row r="81" spans="2:7">
      <c r="B81" s="11">
        <v>41425</v>
      </c>
      <c r="C81" s="13">
        <v>7148.3312421900009</v>
      </c>
      <c r="E81" s="13">
        <v>1376.7497866199999</v>
      </c>
      <c r="F81" s="13"/>
    </row>
    <row r="82" spans="2:7">
      <c r="B82" s="11">
        <v>41455</v>
      </c>
      <c r="C82" s="13">
        <v>7006.3939856999996</v>
      </c>
      <c r="E82" s="13">
        <v>0</v>
      </c>
      <c r="F82" s="13"/>
    </row>
    <row r="83" spans="2:7">
      <c r="B83" s="11">
        <v>41486</v>
      </c>
      <c r="C83" s="13">
        <v>7139.6550606500005</v>
      </c>
      <c r="E83" s="13">
        <v>0</v>
      </c>
      <c r="F83" s="13"/>
      <c r="G83" s="122"/>
    </row>
    <row r="84" spans="2:7">
      <c r="B84" s="11">
        <v>41517</v>
      </c>
      <c r="C84" s="13">
        <v>7084.7851194099994</v>
      </c>
      <c r="E84" s="13">
        <v>0</v>
      </c>
      <c r="F84" s="13"/>
    </row>
    <row r="85" spans="2:7">
      <c r="B85" s="11">
        <v>41547</v>
      </c>
      <c r="C85" s="13">
        <v>7273.1356093099994</v>
      </c>
      <c r="E85" s="13">
        <v>0</v>
      </c>
      <c r="F85" s="13"/>
    </row>
    <row r="86" spans="2:7">
      <c r="B86" s="11">
        <v>41578</v>
      </c>
      <c r="C86" s="31">
        <v>7378.7470625600008</v>
      </c>
      <c r="E86" s="13">
        <v>0</v>
      </c>
      <c r="F86" s="13"/>
    </row>
    <row r="87" spans="2:7">
      <c r="B87" s="11">
        <v>41608</v>
      </c>
      <c r="C87" s="13">
        <v>7354.4228816000004</v>
      </c>
      <c r="E87" s="13">
        <v>0</v>
      </c>
      <c r="F87" s="13"/>
    </row>
    <row r="88" spans="2:7">
      <c r="B88" s="11">
        <v>41639</v>
      </c>
      <c r="C88" s="13">
        <v>7335.11450547</v>
      </c>
      <c r="E88" s="13">
        <v>0</v>
      </c>
      <c r="F88" s="13"/>
      <c r="G88" s="123"/>
    </row>
    <row r="89" spans="2:7">
      <c r="B89" s="11">
        <v>41670</v>
      </c>
      <c r="C89" s="13">
        <v>7352.8471492299996</v>
      </c>
      <c r="E89" s="13">
        <v>0</v>
      </c>
      <c r="F89" s="13"/>
      <c r="G89" s="123"/>
    </row>
    <row r="90" spans="2:7">
      <c r="B90" s="11">
        <v>41698</v>
      </c>
      <c r="C90" s="13">
        <v>7499.1829499600008</v>
      </c>
      <c r="E90" s="13">
        <v>0</v>
      </c>
      <c r="F90" s="13"/>
      <c r="G90" s="123"/>
    </row>
    <row r="91" spans="2:7">
      <c r="B91" s="11">
        <v>41729</v>
      </c>
      <c r="C91" s="13">
        <v>7507.4076194099998</v>
      </c>
      <c r="E91" s="13">
        <v>0</v>
      </c>
      <c r="F91" s="13"/>
      <c r="G91" s="123"/>
    </row>
    <row r="92" spans="2:7">
      <c r="B92" s="11">
        <v>41759</v>
      </c>
      <c r="C92" s="13">
        <v>7598.1852454600012</v>
      </c>
      <c r="E92" s="13">
        <v>0</v>
      </c>
      <c r="F92" s="13"/>
      <c r="G92" s="123"/>
    </row>
    <row r="93" spans="2:7">
      <c r="B93" s="11">
        <v>41790</v>
      </c>
      <c r="C93" s="13">
        <v>7664.3196188600004</v>
      </c>
      <c r="E93" s="13">
        <v>0</v>
      </c>
      <c r="F93" s="13"/>
      <c r="G93" s="123"/>
    </row>
    <row r="94" spans="2:7">
      <c r="B94" s="11">
        <v>41820</v>
      </c>
      <c r="C94" s="13">
        <v>7736.8637163233088</v>
      </c>
      <c r="E94" s="13">
        <v>498.93481600669099</v>
      </c>
      <c r="F94" s="13"/>
      <c r="G94" s="123"/>
    </row>
    <row r="95" spans="2:7">
      <c r="B95" s="11">
        <v>41851</v>
      </c>
      <c r="C95" s="13">
        <v>8169.7869966799999</v>
      </c>
      <c r="E95" s="13">
        <v>0</v>
      </c>
      <c r="F95" s="13"/>
      <c r="G95" s="123"/>
    </row>
    <row r="96" spans="2:7">
      <c r="B96" s="11">
        <v>41882</v>
      </c>
      <c r="C96" s="13">
        <v>8248.6728051900009</v>
      </c>
      <c r="E96" s="13">
        <v>0</v>
      </c>
      <c r="F96" s="13"/>
      <c r="G96" s="123"/>
    </row>
    <row r="97" spans="2:7">
      <c r="B97" s="11">
        <v>41912</v>
      </c>
      <c r="C97" s="13">
        <v>7993.0479181400005</v>
      </c>
      <c r="E97" s="13">
        <v>0</v>
      </c>
      <c r="F97" s="13"/>
      <c r="G97" s="123"/>
    </row>
    <row r="98" spans="2:7">
      <c r="B98" s="11">
        <v>41943</v>
      </c>
      <c r="C98" s="13">
        <v>7999.6255454499997</v>
      </c>
      <c r="E98" s="13">
        <v>0</v>
      </c>
      <c r="F98" s="13"/>
      <c r="G98" s="123"/>
    </row>
    <row r="99" spans="2:7">
      <c r="B99" s="11">
        <v>41973</v>
      </c>
      <c r="C99" s="13">
        <v>8015.0371112900002</v>
      </c>
      <c r="E99" s="13">
        <v>0</v>
      </c>
      <c r="F99" s="13"/>
      <c r="G99" s="123"/>
    </row>
    <row r="100" spans="2:7">
      <c r="B100" s="11">
        <v>42004</v>
      </c>
      <c r="C100" s="13">
        <v>7943.6994030900005</v>
      </c>
      <c r="E100" s="13">
        <v>0</v>
      </c>
      <c r="F100" s="13"/>
      <c r="G100" s="123"/>
    </row>
    <row r="101" spans="2:7">
      <c r="B101" s="11">
        <v>42035</v>
      </c>
      <c r="C101" s="13">
        <v>7931.06033923</v>
      </c>
      <c r="E101" s="13">
        <v>0</v>
      </c>
      <c r="F101" s="13"/>
      <c r="G101" s="123"/>
    </row>
    <row r="102" spans="2:7">
      <c r="B102" s="11">
        <v>42063</v>
      </c>
      <c r="C102" s="13">
        <v>7942.0567500499992</v>
      </c>
      <c r="E102" s="13">
        <v>0</v>
      </c>
      <c r="F102" s="13"/>
      <c r="G102" s="123"/>
    </row>
    <row r="103" spans="2:7">
      <c r="B103" s="11">
        <v>42094</v>
      </c>
      <c r="C103" s="13">
        <v>7847.0270224400001</v>
      </c>
      <c r="D103" s="13"/>
      <c r="E103" s="13">
        <v>0</v>
      </c>
      <c r="F103" s="13"/>
      <c r="G103" s="123"/>
    </row>
    <row r="104" spans="2:7">
      <c r="B104" s="11">
        <v>42124</v>
      </c>
      <c r="C104" s="12">
        <v>7960.4968686900002</v>
      </c>
      <c r="E104" s="13">
        <v>0</v>
      </c>
      <c r="F104" s="13"/>
      <c r="G104" s="123"/>
    </row>
    <row r="105" spans="2:7">
      <c r="B105" s="11">
        <v>42155</v>
      </c>
      <c r="C105" s="12">
        <v>7829.87</v>
      </c>
      <c r="E105" s="13">
        <v>0</v>
      </c>
      <c r="F105" s="13"/>
      <c r="G105" s="123"/>
    </row>
    <row r="106" spans="2:7">
      <c r="B106" s="11">
        <v>42185</v>
      </c>
      <c r="C106" s="12">
        <v>8233.3700000000008</v>
      </c>
      <c r="E106" s="13">
        <v>463.88</v>
      </c>
      <c r="F106" s="13"/>
      <c r="G106" s="123"/>
    </row>
    <row r="107" spans="2:7">
      <c r="B107" s="11">
        <v>42216</v>
      </c>
      <c r="C107" s="12">
        <v>8265.7555279499993</v>
      </c>
      <c r="E107" s="13">
        <v>0</v>
      </c>
      <c r="F107" s="13"/>
    </row>
    <row r="108" spans="2:7">
      <c r="B108" s="11">
        <v>42247</v>
      </c>
      <c r="C108" s="12">
        <v>8165.6743322700004</v>
      </c>
      <c r="E108" s="13">
        <v>0</v>
      </c>
      <c r="F108" s="13"/>
    </row>
    <row r="109" spans="2:7">
      <c r="B109" s="11">
        <v>42277</v>
      </c>
      <c r="C109" s="12">
        <v>8142.7017994300004</v>
      </c>
      <c r="E109" s="13">
        <v>0</v>
      </c>
      <c r="F109" s="13"/>
    </row>
    <row r="110" spans="2:7">
      <c r="B110" s="11">
        <v>42308</v>
      </c>
      <c r="C110" s="12">
        <v>8261.5063229999996</v>
      </c>
      <c r="E110" s="13">
        <v>0</v>
      </c>
      <c r="F110" s="13"/>
    </row>
    <row r="111" spans="2:7">
      <c r="B111" s="11">
        <v>42338</v>
      </c>
      <c r="C111" s="12">
        <v>8137.2504469800006</v>
      </c>
      <c r="E111" s="13">
        <v>0</v>
      </c>
      <c r="F111" s="13"/>
    </row>
    <row r="112" spans="2:7">
      <c r="B112" s="11">
        <v>42369</v>
      </c>
      <c r="C112" s="8">
        <v>8112.21</v>
      </c>
      <c r="E112" s="13">
        <v>0</v>
      </c>
      <c r="F112" s="13"/>
    </row>
    <row r="113" spans="2:7">
      <c r="B113" s="11">
        <v>42400</v>
      </c>
      <c r="C113" s="13">
        <v>8095.5521462200013</v>
      </c>
      <c r="E113" s="13">
        <v>0</v>
      </c>
      <c r="F113" s="13"/>
    </row>
    <row r="114" spans="2:7">
      <c r="B114" s="11">
        <v>42429</v>
      </c>
      <c r="C114" s="8">
        <v>8218.91</v>
      </c>
      <c r="E114" s="13">
        <v>0</v>
      </c>
      <c r="F114" s="13"/>
    </row>
    <row r="115" spans="2:7">
      <c r="B115" s="11">
        <v>42460</v>
      </c>
      <c r="C115" s="8">
        <v>8529.41</v>
      </c>
      <c r="E115" s="13">
        <v>0</v>
      </c>
      <c r="F115" s="13"/>
    </row>
    <row r="116" spans="2:7">
      <c r="B116" s="11">
        <v>42490</v>
      </c>
      <c r="C116" s="8">
        <v>8640.6299999999992</v>
      </c>
      <c r="E116" s="13">
        <v>0</v>
      </c>
      <c r="F116" s="13"/>
    </row>
    <row r="117" spans="2:7">
      <c r="B117" s="11">
        <v>42521</v>
      </c>
      <c r="C117" s="33">
        <v>8549.4994644599992</v>
      </c>
      <c r="E117" s="13">
        <v>0</v>
      </c>
      <c r="F117" s="13"/>
    </row>
    <row r="118" spans="2:7">
      <c r="B118" s="11">
        <v>42551</v>
      </c>
      <c r="C118" s="8">
        <v>8751.8700000000008</v>
      </c>
      <c r="E118" s="13">
        <v>462.29</v>
      </c>
      <c r="F118" s="13"/>
      <c r="G118" s="123"/>
    </row>
    <row r="119" spans="2:7">
      <c r="B119" s="11">
        <v>42582</v>
      </c>
      <c r="C119" s="13">
        <v>9348.2453520300005</v>
      </c>
      <c r="E119" s="13">
        <v>0</v>
      </c>
      <c r="F119" s="13"/>
    </row>
    <row r="120" spans="2:7">
      <c r="B120" s="11">
        <v>42613</v>
      </c>
      <c r="C120" s="13">
        <v>9360.3885957099992</v>
      </c>
      <c r="E120" s="13">
        <v>0</v>
      </c>
      <c r="F120" s="13"/>
    </row>
    <row r="121" spans="2:7">
      <c r="B121" s="11">
        <v>42643</v>
      </c>
      <c r="C121" s="13">
        <v>9403.4400760999979</v>
      </c>
      <c r="E121" s="13">
        <v>0</v>
      </c>
      <c r="F121" s="13"/>
    </row>
    <row r="122" spans="2:7">
      <c r="B122" s="11">
        <v>42674</v>
      </c>
      <c r="C122" s="13">
        <v>9135.292790219999</v>
      </c>
      <c r="E122" s="13">
        <v>0</v>
      </c>
      <c r="F122" s="13"/>
    </row>
    <row r="123" spans="2:7">
      <c r="B123" s="11">
        <v>42704</v>
      </c>
      <c r="C123" s="13">
        <v>8843.3632383099994</v>
      </c>
      <c r="E123" s="13">
        <v>0</v>
      </c>
      <c r="F123" s="13"/>
    </row>
    <row r="124" spans="2:7">
      <c r="B124" s="11">
        <v>42735</v>
      </c>
      <c r="C124" s="13">
        <v>8862.074811370001</v>
      </c>
      <c r="E124" s="13">
        <v>0</v>
      </c>
      <c r="F124" s="13"/>
    </row>
    <row r="125" spans="2:7">
      <c r="B125" s="11">
        <v>42766</v>
      </c>
      <c r="C125" s="13">
        <v>8993.9632827900004</v>
      </c>
      <c r="E125" s="13">
        <v>0</v>
      </c>
      <c r="F125" s="13"/>
    </row>
    <row r="126" spans="2:7">
      <c r="B126" s="11">
        <v>42794</v>
      </c>
      <c r="C126" s="13">
        <v>9067.8442654500013</v>
      </c>
      <c r="E126" s="13">
        <v>0</v>
      </c>
      <c r="F126" s="13"/>
    </row>
    <row r="127" spans="2:7">
      <c r="B127" s="11">
        <v>42825</v>
      </c>
      <c r="C127" s="13">
        <v>9096.985751350001</v>
      </c>
      <c r="E127" s="13">
        <v>0</v>
      </c>
      <c r="F127" s="13"/>
    </row>
    <row r="128" spans="2:7">
      <c r="B128" s="11">
        <v>42855</v>
      </c>
      <c r="C128" s="13">
        <v>9233.9300746699992</v>
      </c>
      <c r="E128" s="13">
        <v>0</v>
      </c>
      <c r="F128" s="13"/>
    </row>
    <row r="129" spans="2:7">
      <c r="B129" s="11">
        <v>42886</v>
      </c>
      <c r="C129" s="13">
        <v>9374.0583153199987</v>
      </c>
      <c r="E129" s="13">
        <v>0</v>
      </c>
      <c r="F129" s="13"/>
    </row>
    <row r="130" spans="2:7">
      <c r="B130" s="11">
        <v>42916</v>
      </c>
      <c r="C130" s="13">
        <v>9363.5430259799996</v>
      </c>
      <c r="E130" s="13">
        <v>505.15019870999998</v>
      </c>
      <c r="F130" s="13"/>
    </row>
    <row r="131" spans="2:7">
      <c r="B131" s="11">
        <v>42947</v>
      </c>
      <c r="C131" s="13">
        <v>10055.49383678</v>
      </c>
      <c r="E131" s="13">
        <v>0</v>
      </c>
      <c r="F131" s="13"/>
    </row>
    <row r="132" spans="2:7">
      <c r="B132" s="11">
        <v>42978</v>
      </c>
      <c r="C132" s="13">
        <v>10155.145422679998</v>
      </c>
      <c r="E132" s="13">
        <v>0</v>
      </c>
      <c r="F132" s="13"/>
    </row>
    <row r="133" spans="2:7">
      <c r="B133" s="11">
        <v>43008</v>
      </c>
      <c r="C133" s="13">
        <f>9799.74624356999</f>
        <v>9799.7462435699908</v>
      </c>
      <c r="E133" s="13">
        <v>0</v>
      </c>
      <c r="F133" s="13"/>
      <c r="G133" s="14">
        <v>313.94659704000003</v>
      </c>
    </row>
    <row r="134" spans="2:7">
      <c r="B134" s="11"/>
      <c r="C134" s="13"/>
      <c r="E134" s="13"/>
      <c r="F134" s="13"/>
    </row>
    <row r="135" spans="2:7">
      <c r="B135" s="11"/>
      <c r="C135" s="13"/>
      <c r="E135" s="13"/>
      <c r="F135" s="13"/>
    </row>
    <row r="136" spans="2:7">
      <c r="B136" s="11"/>
      <c r="C136" s="13"/>
      <c r="E136" s="13"/>
      <c r="F136" s="13"/>
    </row>
    <row r="137" spans="2:7">
      <c r="B137" s="11"/>
      <c r="C137" s="13"/>
      <c r="E137" s="13"/>
      <c r="F137" s="13"/>
    </row>
    <row r="138" spans="2:7">
      <c r="B138" s="11"/>
      <c r="C138" s="13"/>
      <c r="E138" s="13"/>
      <c r="F138" s="13"/>
    </row>
    <row r="139" spans="2:7">
      <c r="B139" s="11"/>
      <c r="C139" s="13"/>
      <c r="E139" s="13"/>
      <c r="F139" s="13"/>
    </row>
    <row r="140" spans="2:7">
      <c r="B140" s="11"/>
      <c r="C140" s="13"/>
      <c r="E140" s="13"/>
      <c r="F140" s="13"/>
    </row>
    <row r="141" spans="2:7">
      <c r="B141" s="11"/>
      <c r="C141" s="13"/>
      <c r="E141" s="13"/>
      <c r="F141" s="13"/>
    </row>
    <row r="142" spans="2:7">
      <c r="B142" s="11"/>
      <c r="C142" s="13"/>
      <c r="E142" s="13"/>
      <c r="F142" s="13"/>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H19" sqref="H19"/>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0" t="s">
        <v>64</v>
      </c>
      <c r="C5" s="154" t="s">
        <v>76</v>
      </c>
      <c r="D5" s="150" t="s">
        <v>79</v>
      </c>
      <c r="E5" s="150" t="s">
        <v>80</v>
      </c>
      <c r="F5" s="150" t="s">
        <v>81</v>
      </c>
      <c r="G5" s="150" t="s">
        <v>82</v>
      </c>
      <c r="H5" s="150" t="s">
        <v>83</v>
      </c>
      <c r="I5" s="32"/>
    </row>
    <row r="6" spans="1:13" ht="20.25" customHeight="1">
      <c r="B6" s="139"/>
      <c r="C6" s="155"/>
      <c r="D6" s="139"/>
      <c r="E6" s="139"/>
      <c r="F6" s="139"/>
      <c r="G6" s="139"/>
      <c r="H6" s="139"/>
      <c r="I6" s="32"/>
    </row>
    <row r="7" spans="1:13" ht="24.75" customHeight="1">
      <c r="B7" s="98" t="s">
        <v>22</v>
      </c>
      <c r="C7" s="102">
        <v>-1.2165439862999117E-2</v>
      </c>
      <c r="D7" s="124">
        <v>1.7085628160191657E-2</v>
      </c>
      <c r="E7" s="124">
        <v>6.4962385722403315E-2</v>
      </c>
      <c r="F7" s="124">
        <v>-2.8667831019385526E-2</v>
      </c>
      <c r="G7" s="124">
        <v>9.1917137576873476E-3</v>
      </c>
      <c r="H7" s="125"/>
    </row>
    <row r="8" spans="1:13" ht="20.25" customHeight="1">
      <c r="B8" s="99" t="s">
        <v>65</v>
      </c>
      <c r="C8" s="124">
        <v>-5.5993809833518871E-3</v>
      </c>
      <c r="D8" s="124">
        <v>2.4325675381060119E-2</v>
      </c>
      <c r="E8" s="124">
        <v>5.8880266599823594E-2</v>
      </c>
      <c r="F8" s="124">
        <v>3.8387038453358002E-3</v>
      </c>
      <c r="G8" s="124">
        <v>1.415403340986443E-2</v>
      </c>
      <c r="H8" s="124"/>
    </row>
    <row r="9" spans="1:13" ht="20.25" customHeight="1">
      <c r="B9" s="100" t="s">
        <v>17</v>
      </c>
      <c r="C9" s="124">
        <v>-2.2129266641736089E-3</v>
      </c>
      <c r="D9" s="124">
        <v>2.2165195369539425E-2</v>
      </c>
      <c r="E9" s="124">
        <v>7.3928369946816508E-2</v>
      </c>
      <c r="F9" s="124">
        <v>2.8233937817054411E-2</v>
      </c>
      <c r="G9" s="124">
        <v>2.6067976064735765E-2</v>
      </c>
      <c r="H9" s="124"/>
    </row>
    <row r="10" spans="1:13" ht="20.25" customHeight="1">
      <c r="B10" s="101" t="s">
        <v>16</v>
      </c>
      <c r="C10" s="126">
        <v>1.9526895853792414E-2</v>
      </c>
      <c r="D10" s="126">
        <v>5.24557853640224E-2</v>
      </c>
      <c r="E10" s="126">
        <v>0.1750077730938</v>
      </c>
      <c r="F10" s="126">
        <v>0.18935988105621826</v>
      </c>
      <c r="G10" s="126">
        <v>7.8134549945375831E-2</v>
      </c>
      <c r="H10" s="126"/>
    </row>
    <row r="11" spans="1:13" ht="20.25" customHeight="1">
      <c r="B11" s="103" t="s">
        <v>66</v>
      </c>
      <c r="C11" s="127">
        <v>-4.2991259695999151E-3</v>
      </c>
      <c r="D11" s="128">
        <v>2.4626617338003642E-2</v>
      </c>
      <c r="E11" s="128">
        <v>8.2909659733545693E-2</v>
      </c>
      <c r="F11" s="128">
        <v>2.0596632752848176E-2</v>
      </c>
      <c r="G11" s="128">
        <v>2.4828431727023981E-2</v>
      </c>
      <c r="H11" s="128">
        <v>3.7551125924372375E-2</v>
      </c>
    </row>
    <row r="12" spans="1:13" ht="20.25" customHeight="1">
      <c r="B12" s="104" t="s">
        <v>21</v>
      </c>
      <c r="C12" s="124">
        <v>1.3511362912979941E-2</v>
      </c>
      <c r="D12" s="124">
        <v>-3.9746083442650182E-2</v>
      </c>
      <c r="E12" s="124">
        <v>-4.5617347779825734E-2</v>
      </c>
      <c r="F12" s="124">
        <v>-3.3728834132426999E-2</v>
      </c>
      <c r="G12" s="124">
        <v>1.9127853325669797E-2</v>
      </c>
      <c r="H12" s="124">
        <v>1.5947961918020503E-2</v>
      </c>
    </row>
    <row r="13" spans="1:13" ht="20.25" customHeight="1">
      <c r="B13" s="105" t="s">
        <v>109</v>
      </c>
      <c r="C13" s="126">
        <v>9.1541498921960951E-3</v>
      </c>
      <c r="D13" s="126">
        <v>-1.6098277692273011E-2</v>
      </c>
      <c r="E13" s="126">
        <v>3.3510193171347735E-2</v>
      </c>
      <c r="F13" s="126">
        <v>-1.382690178938617E-2</v>
      </c>
      <c r="G13" s="126">
        <v>4.4431199653074627E-2</v>
      </c>
      <c r="H13" s="126">
        <v>5.4097951768613539E-2</v>
      </c>
    </row>
    <row r="14" spans="1:13" ht="20.25" customHeight="1">
      <c r="B14" s="151" t="s">
        <v>67</v>
      </c>
      <c r="C14" s="151"/>
      <c r="D14" s="151"/>
      <c r="E14" s="151"/>
      <c r="F14" s="151"/>
      <c r="G14" s="151"/>
      <c r="H14" s="151"/>
    </row>
    <row r="15" spans="1:13" s="21" customFormat="1" ht="20.25" customHeight="1">
      <c r="B15" s="152" t="s">
        <v>84</v>
      </c>
      <c r="C15" s="152"/>
      <c r="D15" s="152"/>
      <c r="E15" s="152"/>
      <c r="F15" s="152"/>
      <c r="G15" s="152"/>
      <c r="H15" s="152"/>
    </row>
    <row r="16" spans="1:13" s="21" customFormat="1" ht="12.75" customHeight="1">
      <c r="B16" s="152" t="s">
        <v>85</v>
      </c>
      <c r="C16" s="152"/>
      <c r="D16" s="152"/>
      <c r="E16" s="152"/>
      <c r="F16" s="152"/>
      <c r="G16" s="152"/>
      <c r="H16" s="152"/>
    </row>
    <row r="17" spans="2:8" s="21" customFormat="1" ht="12.75" customHeight="1"/>
    <row r="18" spans="2:8" ht="15" customHeight="1">
      <c r="B18" s="153"/>
      <c r="C18" s="153"/>
      <c r="D18" s="153"/>
      <c r="E18" s="153"/>
      <c r="F18" s="153"/>
      <c r="G18" s="153"/>
      <c r="H18" s="153"/>
    </row>
    <row r="19" spans="2:8" ht="15" customHeight="1">
      <c r="B19" s="22"/>
      <c r="C19" s="22"/>
      <c r="D19" s="22"/>
      <c r="E19" s="22"/>
      <c r="F19" s="22"/>
      <c r="G19" s="22"/>
      <c r="H19" s="22"/>
    </row>
    <row r="20" spans="2:8" ht="15" customHeight="1"/>
    <row r="21" spans="2:8" ht="121.5" customHeight="1">
      <c r="B21" s="149" t="s">
        <v>63</v>
      </c>
      <c r="C21" s="149"/>
      <c r="D21" s="149"/>
      <c r="E21" s="149"/>
      <c r="F21" s="149"/>
      <c r="G21" s="149"/>
      <c r="H21" s="149"/>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6" t="s">
        <v>27</v>
      </c>
      <c r="C2" s="156"/>
      <c r="D2" s="132" t="s">
        <v>28</v>
      </c>
      <c r="E2" s="132" t="s">
        <v>29</v>
      </c>
    </row>
    <row r="3" spans="2:5" s="1" customFormat="1" ht="15" customHeight="1">
      <c r="B3" s="157"/>
      <c r="C3" s="157"/>
      <c r="D3" s="133"/>
      <c r="E3" s="133"/>
    </row>
    <row r="4" spans="2:5" s="1" customFormat="1" ht="15" customHeight="1">
      <c r="B4" s="158" t="s">
        <v>22</v>
      </c>
      <c r="C4" s="158"/>
      <c r="D4" s="162">
        <v>4665.6183495499999</v>
      </c>
      <c r="E4" s="163">
        <v>0.47609583284988632</v>
      </c>
    </row>
    <row r="5" spans="2:5" s="1" customFormat="1">
      <c r="B5" s="23" t="s">
        <v>18</v>
      </c>
      <c r="C5" s="23"/>
      <c r="D5" s="162">
        <v>1662.4837723800001</v>
      </c>
      <c r="E5" s="163">
        <v>0.16964559398370369</v>
      </c>
    </row>
    <row r="6" spans="2:5" s="1" customFormat="1">
      <c r="B6" s="23" t="s">
        <v>17</v>
      </c>
      <c r="C6" s="23"/>
      <c r="D6" s="162">
        <v>1965.06726998</v>
      </c>
      <c r="E6" s="163">
        <v>0.20052226059112091</v>
      </c>
    </row>
    <row r="7" spans="2:5" s="1" customFormat="1">
      <c r="B7" s="5" t="s">
        <v>16</v>
      </c>
      <c r="C7" s="24"/>
      <c r="D7" s="164">
        <v>1506.5768516600001</v>
      </c>
      <c r="E7" s="163">
        <v>0.15373631257529</v>
      </c>
    </row>
    <row r="8" spans="2:5" s="1" customFormat="1">
      <c r="B8" s="4" t="s">
        <v>33</v>
      </c>
      <c r="C8" s="17"/>
      <c r="D8" s="165">
        <v>9799.7462435699908</v>
      </c>
      <c r="E8" s="166">
        <v>1.0000000000000009</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9" t="s">
        <v>30</v>
      </c>
      <c r="B3" s="156"/>
      <c r="C3" s="132" t="s">
        <v>31</v>
      </c>
    </row>
    <row r="4" spans="1:7" s="1" customFormat="1" ht="15" customHeight="1">
      <c r="A4" s="157"/>
      <c r="B4" s="157"/>
      <c r="C4" s="133"/>
    </row>
    <row r="5" spans="1:7" s="1" customFormat="1" ht="15" customHeight="1">
      <c r="A5" s="158" t="s">
        <v>22</v>
      </c>
      <c r="B5" s="158"/>
      <c r="C5" s="167">
        <v>7.4136821522059799</v>
      </c>
    </row>
    <row r="6" spans="1:7" s="1" customFormat="1">
      <c r="A6" s="15" t="s">
        <v>18</v>
      </c>
      <c r="B6" s="15"/>
      <c r="C6" s="167">
        <v>12.2676144520821</v>
      </c>
    </row>
    <row r="7" spans="1:7" s="1" customFormat="1">
      <c r="A7" s="16" t="s">
        <v>17</v>
      </c>
      <c r="B7" s="16"/>
      <c r="C7" s="168">
        <v>6.5070917674061199</v>
      </c>
    </row>
    <row r="8" spans="1:7" s="1" customFormat="1">
      <c r="A8" s="4" t="s">
        <v>32</v>
      </c>
      <c r="B8" s="15"/>
      <c r="C8" s="169">
        <v>8.1719052501762732</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56"/>
      <c r="B4" s="156"/>
      <c r="C4" s="132" t="s">
        <v>35</v>
      </c>
      <c r="D4" s="132" t="s">
        <v>36</v>
      </c>
      <c r="E4" s="132" t="s">
        <v>37</v>
      </c>
      <c r="F4" s="132" t="s">
        <v>38</v>
      </c>
      <c r="G4" s="132" t="s">
        <v>39</v>
      </c>
      <c r="H4" s="132" t="s">
        <v>40</v>
      </c>
      <c r="I4" s="132" t="s">
        <v>41</v>
      </c>
      <c r="J4" s="132" t="s">
        <v>42</v>
      </c>
      <c r="K4" s="132" t="s">
        <v>33</v>
      </c>
    </row>
    <row r="5" spans="1:11" s="1" customFormat="1" ht="15" customHeight="1">
      <c r="A5" s="156"/>
      <c r="B5" s="156"/>
      <c r="C5" s="132"/>
      <c r="D5" s="132"/>
      <c r="E5" s="132"/>
      <c r="F5" s="132"/>
      <c r="G5" s="132"/>
      <c r="H5" s="132"/>
      <c r="I5" s="132"/>
      <c r="J5" s="132"/>
      <c r="K5" s="132"/>
    </row>
    <row r="6" spans="1:11" s="1" customFormat="1">
      <c r="A6" s="158" t="s">
        <v>22</v>
      </c>
      <c r="B6" s="158"/>
      <c r="C6" s="34">
        <v>0.29865621668227438</v>
      </c>
      <c r="D6" s="34">
        <v>0.28226642549685188</v>
      </c>
      <c r="E6" s="34">
        <v>0.25258018657133868</v>
      </c>
      <c r="F6" s="34">
        <v>6.1284593371761356E-2</v>
      </c>
      <c r="G6" s="34">
        <v>3.2968528279822953E-2</v>
      </c>
      <c r="H6" s="34">
        <v>2.1734112388292613E-2</v>
      </c>
      <c r="I6" s="34">
        <v>2.2698781890339247E-3</v>
      </c>
      <c r="J6" s="34">
        <v>4.8240059020624365E-2</v>
      </c>
      <c r="K6" s="35">
        <v>1.0000000000000002</v>
      </c>
    </row>
    <row r="7" spans="1:11" s="1" customFormat="1">
      <c r="A7" s="15" t="s">
        <v>18</v>
      </c>
      <c r="B7" s="15"/>
      <c r="C7" s="34">
        <v>0.40980834408064998</v>
      </c>
      <c r="D7" s="34">
        <v>0.22517848947426125</v>
      </c>
      <c r="E7" s="34">
        <v>4.2817757131002688E-3</v>
      </c>
      <c r="F7" s="34">
        <v>0.30815602837228817</v>
      </c>
      <c r="G7" s="34">
        <v>2.1913750152186613E-2</v>
      </c>
      <c r="H7" s="34">
        <v>1.2237943063271946E-2</v>
      </c>
      <c r="I7" s="34">
        <v>0</v>
      </c>
      <c r="J7" s="34">
        <v>1.8423669144241733E-2</v>
      </c>
      <c r="K7" s="35">
        <v>1</v>
      </c>
    </row>
    <row r="8" spans="1:11" s="1" customFormat="1">
      <c r="A8" s="15" t="s">
        <v>17</v>
      </c>
      <c r="B8" s="15"/>
      <c r="C8" s="34">
        <v>0.66192433103156134</v>
      </c>
      <c r="D8" s="34">
        <v>0.22759280613137123</v>
      </c>
      <c r="E8" s="34">
        <v>1.8513721894530242E-2</v>
      </c>
      <c r="F8" s="34">
        <v>5.4031143848877923E-2</v>
      </c>
      <c r="G8" s="34">
        <v>2.758037234903303E-2</v>
      </c>
      <c r="H8" s="34">
        <v>4.4865109446397171E-3</v>
      </c>
      <c r="I8" s="34">
        <v>5.6739798142749921E-3</v>
      </c>
      <c r="J8" s="34">
        <v>1.971339857114041E-4</v>
      </c>
      <c r="K8" s="35">
        <v>0.99999999999999989</v>
      </c>
    </row>
    <row r="9" spans="1:11" s="1" customFormat="1" ht="15" customHeight="1">
      <c r="A9" s="5" t="s">
        <v>16</v>
      </c>
      <c r="B9" s="16"/>
      <c r="C9" s="36">
        <v>0.56886613986676338</v>
      </c>
      <c r="D9" s="36">
        <v>0.10950603583032242</v>
      </c>
      <c r="E9" s="36">
        <v>7.7083554180459715E-2</v>
      </c>
      <c r="F9" s="36">
        <v>5.9284019809883508E-2</v>
      </c>
      <c r="G9" s="36">
        <v>3.1308297698843947E-2</v>
      </c>
      <c r="H9" s="36">
        <v>2.2653209348669018E-2</v>
      </c>
      <c r="I9" s="36">
        <v>2.698236047028656E-2</v>
      </c>
      <c r="J9" s="36">
        <v>0.10431638279477153</v>
      </c>
      <c r="K9" s="37">
        <v>1</v>
      </c>
    </row>
    <row r="10" spans="1:11" s="1" customFormat="1">
      <c r="A10" s="4" t="s">
        <v>33</v>
      </c>
      <c r="B10" s="17"/>
      <c r="C10" s="38">
        <v>0.43045955203900066</v>
      </c>
      <c r="D10" s="38">
        <v>0.23509512486787179</v>
      </c>
      <c r="E10" s="38">
        <v>0.13728025983224948</v>
      </c>
      <c r="F10" s="38">
        <v>0.10169806021925117</v>
      </c>
      <c r="G10" s="38">
        <v>2.9771301555460705E-2</v>
      </c>
      <c r="H10" s="38">
        <v>1.6884023857011446E-2</v>
      </c>
      <c r="I10" s="38">
        <v>6.3727452394120232E-3</v>
      </c>
      <c r="J10" s="38">
        <v>4.2438932389742445E-2</v>
      </c>
      <c r="K10" s="39">
        <v>0.99999999999999978</v>
      </c>
    </row>
    <row r="11" spans="1:11" s="1" customFormat="1">
      <c r="H11" s="90"/>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32" t="s">
        <v>22</v>
      </c>
      <c r="C3" s="132" t="s">
        <v>18</v>
      </c>
      <c r="D3" s="132" t="s">
        <v>17</v>
      </c>
      <c r="E3" s="132" t="s">
        <v>43</v>
      </c>
    </row>
    <row r="4" spans="1:6" ht="30" customHeight="1">
      <c r="A4" s="29"/>
      <c r="B4" s="160"/>
      <c r="C4" s="160"/>
      <c r="D4" s="160"/>
      <c r="E4" s="160"/>
    </row>
    <row r="5" spans="1:6" ht="15" customHeight="1">
      <c r="A5" s="15" t="s">
        <v>44</v>
      </c>
      <c r="B5" s="40">
        <v>0.12742907362542494</v>
      </c>
      <c r="C5" s="40">
        <v>9.87368935599542E-2</v>
      </c>
      <c r="D5" s="40">
        <v>3.510097938550092E-3</v>
      </c>
      <c r="E5" s="40">
        <v>0.22967606512392924</v>
      </c>
    </row>
    <row r="6" spans="1:6" s="1" customFormat="1">
      <c r="A6" s="15" t="s">
        <v>45</v>
      </c>
      <c r="B6" s="40">
        <v>2.2185057000701783E-2</v>
      </c>
      <c r="C6" s="40">
        <v>5.4540197467254532E-2</v>
      </c>
      <c r="D6" s="40">
        <v>2.7153998831143181E-3</v>
      </c>
      <c r="E6" s="40">
        <v>7.9440654351070644E-2</v>
      </c>
    </row>
    <row r="7" spans="1:6">
      <c r="A7" s="15" t="s">
        <v>46</v>
      </c>
      <c r="B7" s="40">
        <v>4.5909432680327315E-2</v>
      </c>
      <c r="C7" s="40">
        <v>3.2174691891059384E-2</v>
      </c>
      <c r="D7" s="40">
        <v>3.0523964235319705E-3</v>
      </c>
      <c r="E7" s="40">
        <v>8.1136520994918679E-2</v>
      </c>
    </row>
    <row r="8" spans="1:6" ht="15" customHeight="1">
      <c r="A8" s="15" t="s">
        <v>47</v>
      </c>
      <c r="B8" s="40">
        <v>3.3841954561059095E-2</v>
      </c>
      <c r="C8" s="40">
        <v>0</v>
      </c>
      <c r="D8" s="40">
        <v>1.1707341884427678E-2</v>
      </c>
      <c r="E8" s="40">
        <v>4.5549296445486775E-2</v>
      </c>
      <c r="F8" s="1"/>
    </row>
    <row r="9" spans="1:6">
      <c r="A9" s="15" t="s">
        <v>48</v>
      </c>
      <c r="B9" s="40">
        <v>9.1672154922851135E-2</v>
      </c>
      <c r="C9" s="40">
        <v>0</v>
      </c>
      <c r="D9" s="40">
        <v>2.6157804589464307E-2</v>
      </c>
      <c r="E9" s="40">
        <v>0.11782995951231544</v>
      </c>
      <c r="F9" s="1"/>
    </row>
    <row r="10" spans="1:6">
      <c r="A10" s="15" t="s">
        <v>49</v>
      </c>
      <c r="B10" s="40">
        <v>9.7924878453915828E-2</v>
      </c>
      <c r="C10" s="40">
        <v>8.5797991110593487E-4</v>
      </c>
      <c r="D10" s="40">
        <v>3.2316925458077003E-2</v>
      </c>
      <c r="E10" s="40">
        <v>0.13109978382309875</v>
      </c>
      <c r="F10" s="1"/>
    </row>
    <row r="11" spans="1:6">
      <c r="A11" s="15" t="s">
        <v>50</v>
      </c>
      <c r="B11" s="40">
        <v>1.5629999967254476E-2</v>
      </c>
      <c r="C11" s="40">
        <v>0</v>
      </c>
      <c r="D11" s="40">
        <v>4.0589881571913268E-2</v>
      </c>
      <c r="E11" s="40">
        <v>5.6219881539167744E-2</v>
      </c>
    </row>
    <row r="12" spans="1:6">
      <c r="A12" s="15" t="s">
        <v>51</v>
      </c>
      <c r="B12" s="40">
        <v>4.849353469164952E-2</v>
      </c>
      <c r="C12" s="40">
        <v>4.1373542975804778E-3</v>
      </c>
      <c r="D12" s="40">
        <v>5.1499386862929132E-2</v>
      </c>
      <c r="E12" s="40">
        <v>0.10413027585215912</v>
      </c>
    </row>
    <row r="13" spans="1:6">
      <c r="A13" s="23" t="s">
        <v>71</v>
      </c>
      <c r="B13" s="40">
        <v>6.4161540346214491E-2</v>
      </c>
      <c r="C13" s="40">
        <v>9.9736137775214527E-3</v>
      </c>
      <c r="D13" s="40">
        <v>3.2409740568419394E-2</v>
      </c>
      <c r="E13" s="40">
        <v>0.10654489469215535</v>
      </c>
    </row>
    <row r="14" spans="1:6">
      <c r="A14" s="23" t="s">
        <v>72</v>
      </c>
      <c r="B14" s="40">
        <v>1.4854887522647152E-2</v>
      </c>
      <c r="C14" s="40">
        <v>0</v>
      </c>
      <c r="D14" s="40">
        <v>3.1697290286510596E-2</v>
      </c>
      <c r="E14" s="40">
        <v>4.6552177809157755E-2</v>
      </c>
    </row>
    <row r="15" spans="1:6">
      <c r="A15" s="16" t="s">
        <v>77</v>
      </c>
      <c r="B15" s="36">
        <v>4.8316717416985205E-4</v>
      </c>
      <c r="C15" s="36">
        <v>4.3493786479384926E-5</v>
      </c>
      <c r="D15" s="36">
        <v>1.2938288958912326E-3</v>
      </c>
      <c r="E15" s="36">
        <v>1.8204898565406067E-3</v>
      </c>
    </row>
    <row r="16" spans="1:6">
      <c r="A16" s="19" t="s">
        <v>33</v>
      </c>
      <c r="B16" s="38">
        <v>0.56258568094621564</v>
      </c>
      <c r="C16" s="38">
        <v>0.2004642246909554</v>
      </c>
      <c r="D16" s="38">
        <v>0.23695009436282902</v>
      </c>
      <c r="E16" s="38">
        <v>1</v>
      </c>
    </row>
    <row r="17" spans="1:5">
      <c r="A17" s="25" t="s">
        <v>100</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tabSelected="1" zoomScale="85" zoomScaleNormal="85" zoomScaleSheetLayoutView="70" workbookViewId="0">
      <selection activeCell="B10" sqref="B10"/>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1" t="s">
        <v>52</v>
      </c>
      <c r="B3" s="132" t="s">
        <v>69</v>
      </c>
      <c r="C3" s="132" t="s">
        <v>70</v>
      </c>
      <c r="D3" s="132" t="s">
        <v>17</v>
      </c>
      <c r="E3" s="132" t="s">
        <v>16</v>
      </c>
      <c r="F3" s="132" t="s">
        <v>33</v>
      </c>
    </row>
    <row r="4" spans="1:6" ht="46.5" customHeight="1">
      <c r="A4" s="160"/>
      <c r="B4" s="160"/>
      <c r="C4" s="160"/>
      <c r="D4" s="160"/>
      <c r="E4" s="160"/>
      <c r="F4" s="160"/>
    </row>
    <row r="5" spans="1:6">
      <c r="A5" s="45" t="s">
        <v>54</v>
      </c>
      <c r="B5" s="46">
        <v>66.456746454438772</v>
      </c>
      <c r="C5" s="46">
        <v>20.312482821082234</v>
      </c>
      <c r="D5" s="46">
        <v>35.61411750100028</v>
      </c>
      <c r="E5" s="46">
        <v>34.280260529810676</v>
      </c>
      <c r="F5" s="46">
        <v>156.66360730633198</v>
      </c>
    </row>
    <row r="6" spans="1:6">
      <c r="A6" s="45" t="s">
        <v>55</v>
      </c>
      <c r="B6" s="46">
        <v>62.459161126163529</v>
      </c>
      <c r="C6" s="46">
        <v>0</v>
      </c>
      <c r="D6" s="46">
        <v>8.7088927844839468</v>
      </c>
      <c r="E6" s="46">
        <v>5.7738659974513169</v>
      </c>
      <c r="F6" s="46">
        <v>76.941919908098782</v>
      </c>
    </row>
    <row r="7" spans="1:6">
      <c r="A7" s="45" t="s">
        <v>56</v>
      </c>
      <c r="B7" s="46">
        <v>198.49451563778393</v>
      </c>
      <c r="C7" s="46">
        <v>36.432724177478029</v>
      </c>
      <c r="D7" s="46">
        <v>89.959648880562781</v>
      </c>
      <c r="E7" s="46">
        <v>48.843676458948863</v>
      </c>
      <c r="F7" s="46">
        <v>373.73056515477356</v>
      </c>
    </row>
    <row r="8" spans="1:6">
      <c r="A8" s="45" t="s">
        <v>89</v>
      </c>
      <c r="B8" s="46">
        <v>16.818031964204195</v>
      </c>
      <c r="C8" s="46">
        <v>5.0704535159646635</v>
      </c>
      <c r="D8" s="46">
        <v>18.587926518847524</v>
      </c>
      <c r="E8" s="46">
        <v>9.2530462210757172</v>
      </c>
      <c r="F8" s="46">
        <v>49.729458220092098</v>
      </c>
    </row>
    <row r="9" spans="1:6">
      <c r="A9" s="45" t="s">
        <v>57</v>
      </c>
      <c r="B9" s="46">
        <v>306.34434331812486</v>
      </c>
      <c r="C9" s="46">
        <v>200.10592359299272</v>
      </c>
      <c r="D9" s="46">
        <v>121.29386339545219</v>
      </c>
      <c r="E9" s="46">
        <v>52.038074782449073</v>
      </c>
      <c r="F9" s="46">
        <v>679.78220508901882</v>
      </c>
    </row>
    <row r="10" spans="1:6">
      <c r="A10" s="45" t="s">
        <v>53</v>
      </c>
      <c r="B10" s="46">
        <v>125.69159706212768</v>
      </c>
      <c r="C10" s="46">
        <v>57.241197857319989</v>
      </c>
      <c r="D10" s="46">
        <v>25.454321867512672</v>
      </c>
      <c r="E10" s="46">
        <v>48.589856895576602</v>
      </c>
      <c r="F10" s="46">
        <v>256.97697368253694</v>
      </c>
    </row>
    <row r="11" spans="1:6">
      <c r="A11" s="45" t="s">
        <v>90</v>
      </c>
      <c r="B11" s="46">
        <v>0</v>
      </c>
      <c r="C11" s="46">
        <v>0</v>
      </c>
      <c r="D11" s="46">
        <v>3.0056771460427321</v>
      </c>
      <c r="E11" s="46">
        <v>23.092217242848221</v>
      </c>
      <c r="F11" s="46">
        <v>26.097894388890953</v>
      </c>
    </row>
    <row r="12" spans="1:6">
      <c r="A12" s="45" t="s">
        <v>91</v>
      </c>
      <c r="B12" s="46">
        <v>13.362943679397745</v>
      </c>
      <c r="C12" s="46">
        <v>0</v>
      </c>
      <c r="D12" s="46">
        <v>32.895248347333293</v>
      </c>
      <c r="E12" s="46">
        <v>10.790124124786463</v>
      </c>
      <c r="F12" s="46">
        <v>57.048316151517497</v>
      </c>
    </row>
    <row r="13" spans="1:6">
      <c r="A13" s="45" t="s">
        <v>59</v>
      </c>
      <c r="B13" s="46">
        <v>239.60058669887175</v>
      </c>
      <c r="C13" s="46">
        <v>82.712868506472788</v>
      </c>
      <c r="D13" s="46">
        <v>26.789125610727879</v>
      </c>
      <c r="E13" s="46">
        <v>10.870273219343868</v>
      </c>
      <c r="F13" s="46">
        <v>359.97285403541628</v>
      </c>
    </row>
    <row r="14" spans="1:6">
      <c r="A14" s="45" t="s">
        <v>60</v>
      </c>
      <c r="B14" s="46">
        <v>1223.1723950540529</v>
      </c>
      <c r="C14" s="46">
        <v>7.1153727376574016</v>
      </c>
      <c r="D14" s="46">
        <v>37.61703847741893</v>
      </c>
      <c r="E14" s="46">
        <v>114.96719883095999</v>
      </c>
      <c r="F14" s="46">
        <v>1382.8720051000892</v>
      </c>
    </row>
    <row r="15" spans="1:6">
      <c r="A15" s="45" t="s">
        <v>92</v>
      </c>
      <c r="B15" s="46">
        <v>201.74950625780536</v>
      </c>
      <c r="C15" s="46">
        <v>0</v>
      </c>
      <c r="D15" s="46">
        <v>14.753472960808068</v>
      </c>
      <c r="E15" s="46">
        <v>6.0169407540195401</v>
      </c>
      <c r="F15" s="46">
        <v>222.51991997263298</v>
      </c>
    </row>
    <row r="16" spans="1:6">
      <c r="A16" s="47" t="s">
        <v>58</v>
      </c>
      <c r="B16" s="46">
        <v>62.565719059642575</v>
      </c>
      <c r="C16" s="46">
        <v>0</v>
      </c>
      <c r="D16" s="46">
        <v>132.77112982299244</v>
      </c>
      <c r="E16" s="46">
        <v>23.136218618108348</v>
      </c>
      <c r="F16" s="46">
        <v>218.47306750074338</v>
      </c>
    </row>
    <row r="17" spans="1:6" s="32" customFormat="1">
      <c r="A17" s="45" t="s">
        <v>94</v>
      </c>
      <c r="B17" s="46">
        <v>174.52574219503589</v>
      </c>
      <c r="C17" s="46">
        <v>0</v>
      </c>
      <c r="D17" s="46">
        <v>1.7317959793443714</v>
      </c>
      <c r="E17" s="46">
        <v>26.316096057542225</v>
      </c>
      <c r="F17" s="46">
        <v>202.57363423192248</v>
      </c>
    </row>
    <row r="18" spans="1:6">
      <c r="A18" s="45" t="s">
        <v>73</v>
      </c>
      <c r="B18" s="46">
        <v>223.52110554963488</v>
      </c>
      <c r="C18" s="46">
        <v>34.311780024181715</v>
      </c>
      <c r="D18" s="46">
        <v>26.203537480598232</v>
      </c>
      <c r="E18" s="46">
        <v>17.102845701463593</v>
      </c>
      <c r="F18" s="46">
        <v>301.13926875587845</v>
      </c>
    </row>
    <row r="19" spans="1:6">
      <c r="A19" s="45" t="s">
        <v>93</v>
      </c>
      <c r="B19" s="46">
        <v>0</v>
      </c>
      <c r="C19" s="46">
        <v>0</v>
      </c>
      <c r="D19" s="46">
        <v>18.740852455123722</v>
      </c>
      <c r="E19" s="46">
        <v>47.460726513151016</v>
      </c>
      <c r="F19" s="46">
        <v>66.201578968274731</v>
      </c>
    </row>
    <row r="20" spans="1:6" s="32" customFormat="1">
      <c r="A20" s="45" t="s">
        <v>101</v>
      </c>
      <c r="B20" s="46">
        <v>17.958203271427191</v>
      </c>
      <c r="C20" s="46">
        <v>0</v>
      </c>
      <c r="D20" s="46">
        <v>0</v>
      </c>
      <c r="E20" s="46">
        <v>0</v>
      </c>
      <c r="F20" s="46">
        <v>17.958203271427191</v>
      </c>
    </row>
    <row r="21" spans="1:6" s="32" customFormat="1">
      <c r="A21" s="45" t="s">
        <v>61</v>
      </c>
      <c r="B21" s="46">
        <v>189.31715759141676</v>
      </c>
      <c r="C21" s="46">
        <v>512.06801552823435</v>
      </c>
      <c r="D21" s="46">
        <v>204.67297932876426</v>
      </c>
      <c r="E21" s="46">
        <v>84.260916823363658</v>
      </c>
      <c r="F21" s="46">
        <v>990.31906927177897</v>
      </c>
    </row>
    <row r="22" spans="1:6" s="32" customFormat="1">
      <c r="A22" s="45" t="s">
        <v>78</v>
      </c>
      <c r="B22" s="46">
        <v>939.27814756728299</v>
      </c>
      <c r="C22" s="46">
        <v>681.23926134290036</v>
      </c>
      <c r="D22" s="46">
        <v>1048.3598959253391</v>
      </c>
      <c r="E22" s="46">
        <v>815.04868872661996</v>
      </c>
      <c r="F22" s="46">
        <v>3483.9259935621421</v>
      </c>
    </row>
    <row r="23" spans="1:6" s="32" customFormat="1">
      <c r="A23" s="48" t="s">
        <v>115</v>
      </c>
      <c r="B23" s="46">
        <v>604.30244706258964</v>
      </c>
      <c r="C23" s="46">
        <v>25.873692275715712</v>
      </c>
      <c r="D23" s="46">
        <v>117.90774549764751</v>
      </c>
      <c r="E23" s="46">
        <v>128.73582416248109</v>
      </c>
      <c r="F23" s="46">
        <v>876.81970899843395</v>
      </c>
    </row>
    <row r="24" spans="1:6" s="32" customFormat="1">
      <c r="A24" s="41" t="s">
        <v>33</v>
      </c>
      <c r="B24" s="42">
        <v>4665.6183495499999</v>
      </c>
      <c r="C24" s="42">
        <v>1662.4837723800001</v>
      </c>
      <c r="D24" s="42">
        <v>1965.0672699799998</v>
      </c>
      <c r="E24" s="42">
        <v>1506.5768516600001</v>
      </c>
      <c r="F24" s="42">
        <v>9799.7462435699999</v>
      </c>
    </row>
    <row r="25" spans="1:6">
      <c r="A25" s="49" t="s">
        <v>100</v>
      </c>
      <c r="B25" s="43"/>
      <c r="C25" s="44"/>
      <c r="D25" s="44"/>
      <c r="E25" s="44"/>
      <c r="F25" s="44"/>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Catalina Gumucio</cp:lastModifiedBy>
  <cp:lastPrinted>2012-10-19T13:57:20Z</cp:lastPrinted>
  <dcterms:created xsi:type="dcterms:W3CDTF">2012-03-30T18:49:32Z</dcterms:created>
  <dcterms:modified xsi:type="dcterms:W3CDTF">2017-10-31T18:52:55Z</dcterms:modified>
</cp:coreProperties>
</file>